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Na 2021\Zapytania ofertowe\Art Stomatologiczne\"/>
    </mc:Choice>
  </mc:AlternateContent>
  <xr:revisionPtr revIDLastSave="0" documentId="13_ncr:1_{8B11C1AA-6F18-4BF6-AF2F-2EFC472A20A4}" xr6:coauthVersionLast="45" xr6:coauthVersionMax="45" xr10:uidLastSave="{00000000-0000-0000-0000-000000000000}"/>
  <bookViews>
    <workbookView xWindow="-120" yWindow="-120" windowWidth="24240" windowHeight="13140" xr2:uid="{94119AF5-AA01-46D6-94DB-13AC7642D7FF}"/>
  </bookViews>
  <sheets>
    <sheet name="Pakiet I" sheetId="1" r:id="rId1"/>
    <sheet name="Pakiet II" sheetId="2" r:id="rId2"/>
    <sheet name="Pakiet III " sheetId="3" r:id="rId3"/>
  </sheets>
  <definedNames>
    <definedName name="_Hlk494797526" localSheetId="0">'Pakiet III '!$A$39</definedName>
    <definedName name="_xlnm.Print_Area" localSheetId="0">'Pakiet I'!$A$1:$I$34</definedName>
    <definedName name="_xlnm.Print_Area" localSheetId="1">'Pakiet II'!$A$1:$I$55</definedName>
    <definedName name="_xlnm.Print_Area" localSheetId="2">'Pakiet III '!$A$1:$I$34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H22" i="3" s="1"/>
  <c r="I22" i="3" l="1"/>
  <c r="F33" i="1"/>
  <c r="I33" i="1" s="1"/>
  <c r="F5" i="3" l="1"/>
  <c r="F28" i="2"/>
  <c r="I28" i="2" s="1"/>
  <c r="F33" i="3"/>
  <c r="F32" i="3"/>
  <c r="F25" i="3"/>
  <c r="F6" i="3"/>
  <c r="H6" i="3" s="1"/>
  <c r="F7" i="3"/>
  <c r="H7" i="3" s="1"/>
  <c r="I7" i="3" s="1"/>
  <c r="F8" i="3"/>
  <c r="H8" i="3" s="1"/>
  <c r="I8" i="3" s="1"/>
  <c r="F9" i="3"/>
  <c r="H9" i="3" s="1"/>
  <c r="F10" i="3"/>
  <c r="H10" i="3" s="1"/>
  <c r="F11" i="3"/>
  <c r="H11" i="3" s="1"/>
  <c r="I11" i="3" s="1"/>
  <c r="F12" i="3"/>
  <c r="H12" i="3" s="1"/>
  <c r="F13" i="3"/>
  <c r="H13" i="3" s="1"/>
  <c r="F14" i="3"/>
  <c r="H14" i="3" s="1"/>
  <c r="F15" i="3"/>
  <c r="H15" i="3" s="1"/>
  <c r="I15" i="3" s="1"/>
  <c r="F16" i="3"/>
  <c r="H16" i="3" s="1"/>
  <c r="F17" i="3"/>
  <c r="H17" i="3" s="1"/>
  <c r="F18" i="3"/>
  <c r="H18" i="3" s="1"/>
  <c r="F19" i="3"/>
  <c r="H19" i="3" s="1"/>
  <c r="I19" i="3" s="1"/>
  <c r="F20" i="3"/>
  <c r="H20" i="3" s="1"/>
  <c r="I20" i="3" s="1"/>
  <c r="F21" i="3"/>
  <c r="H21" i="3" s="1"/>
  <c r="F23" i="3"/>
  <c r="H23" i="3" s="1"/>
  <c r="F24" i="3"/>
  <c r="H24" i="3" s="1"/>
  <c r="I24" i="3" s="1"/>
  <c r="F26" i="3"/>
  <c r="H26" i="3" s="1"/>
  <c r="F27" i="3"/>
  <c r="H27" i="3" s="1"/>
  <c r="I27" i="3" s="1"/>
  <c r="F28" i="3"/>
  <c r="H28" i="3" s="1"/>
  <c r="I28" i="3" s="1"/>
  <c r="F29" i="3"/>
  <c r="H29" i="3" s="1"/>
  <c r="F30" i="3"/>
  <c r="H30" i="3" s="1"/>
  <c r="F31" i="3"/>
  <c r="H31" i="3" s="1"/>
  <c r="I31" i="3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4" i="1"/>
  <c r="F6" i="1"/>
  <c r="I6" i="1" s="1"/>
  <c r="I5" i="2"/>
  <c r="F6" i="2"/>
  <c r="I6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I52" i="2" s="1"/>
  <c r="F53" i="2"/>
  <c r="I53" i="2" s="1"/>
  <c r="F54" i="2"/>
  <c r="I54" i="2" s="1"/>
  <c r="F34" i="3" l="1"/>
  <c r="I16" i="3"/>
  <c r="I12" i="3"/>
  <c r="I29" i="3"/>
  <c r="I21" i="3"/>
  <c r="I17" i="3"/>
  <c r="I13" i="3"/>
  <c r="I9" i="3"/>
  <c r="I5" i="3"/>
  <c r="I30" i="3"/>
  <c r="I26" i="3"/>
  <c r="I23" i="3"/>
  <c r="I18" i="3"/>
  <c r="I14" i="3"/>
  <c r="I10" i="3"/>
  <c r="I6" i="3"/>
  <c r="H34" i="3" l="1"/>
  <c r="I34" i="3"/>
  <c r="H34" i="1" l="1"/>
  <c r="I34" i="1" s="1"/>
</calcChain>
</file>

<file path=xl/sharedStrings.xml><?xml version="1.0" encoding="utf-8"?>
<sst xmlns="http://schemas.openxmlformats.org/spreadsheetml/2006/main" count="265" uniqueCount="152">
  <si>
    <t>Lp.</t>
  </si>
  <si>
    <t>Nazwa asortymentu - parametry wymagane</t>
  </si>
  <si>
    <t>j.m.</t>
  </si>
  <si>
    <t>ILOŚĆ</t>
  </si>
  <si>
    <t>Cena jednostkowa netto za op./sztukę</t>
  </si>
  <si>
    <t>Wartość netto
[kol. 4 * kol. 5]</t>
  </si>
  <si>
    <t>Stawka podatku VAT [%]</t>
  </si>
  <si>
    <t>Wartość podatku VAT [zł]</t>
  </si>
  <si>
    <t>Wartość brutto            [kol. 6 + kol. 8]</t>
  </si>
  <si>
    <t>Amalgamat wysokomiedziowy, nie zawierający fazy Gamma-2. Skład amalgamatu stanowi jednorodna kompozycja nieregularnych cząsteczek srebra i regularnych (sferycznych) cząsteczek miedzi. Jednorodna i plastyczna konsystencja. Stały skład składników w kapsułce. Powierzchnia wypełnienia o idealnym połysku. Brak par rtęci po wymieszaniu składników. Typu AMALGAMAT GS-80 rozmiar 1, (szary) 20g, op. 50 kapsułek, (prod. SDI lub równoważny)</t>
  </si>
  <si>
    <t>Materiał do wypełnień  chemoutwardzalny na bazie żywic pasta/pasta</t>
  </si>
  <si>
    <t xml:space="preserve">Tymczasowy gotowy opatrunek do wypełnieni ubytku 38g
</t>
  </si>
  <si>
    <t>Materiał w postaci czystego proszku  do przygotowania past do wypełnień stomatologicznych 50g</t>
  </si>
  <si>
    <t>Lak szczelinowy w kolorze białym uwalniający fluor strzykawka 1,25g</t>
  </si>
  <si>
    <t>Płynny materiał kompozytowy (typu flow)</t>
  </si>
  <si>
    <t>Cement glasjonomerowy proszek i płyn w kolorze białym lub różowym szybkowiążacy Chemoutwardzalny glasjonomer, skutecznie zwalczający próchnicę, o wysokim poziomie uwalniania fluoru. Stosowany do wypełniania bruzd i ochrony powierzchni korzenia, a także do zapobiegania nadwrażliwości oraz jako tymczasowe wypełnienie na przykład w trakcie leczenia endodontycznego. (biały lub różowy)</t>
  </si>
  <si>
    <t xml:space="preserve">Cement  glasjonomerowy  3x proszek 15g 2x plyn 6,4ml
</t>
  </si>
  <si>
    <t>Preparat wodorotlenkowo -wapniowy, polecany do bezpośredniego i pośredniego pokrycia miazgi oraz jako podkład pod wypełnienie również amalgamatowe 24g-cement podkładowy</t>
  </si>
  <si>
    <t>Cement fosforanowy wolnowiążący 30g</t>
  </si>
  <si>
    <t>op.</t>
  </si>
  <si>
    <t>Płyn do płukania kanałów 2% z resztek opracowanej tkanki z chlorheksydyna 200 g</t>
  </si>
  <si>
    <t>Preparat do poszerzenia kanałów 10g</t>
  </si>
  <si>
    <t>Pasta stosowana  w endodoncji do devitalizacji miazgi zębowej</t>
  </si>
  <si>
    <t>Płyn do rozrabiania past służących do wypełnienia kanałów 10ml</t>
  </si>
  <si>
    <t>op</t>
  </si>
  <si>
    <t>szt.</t>
  </si>
  <si>
    <t>kpl.</t>
  </si>
  <si>
    <t xml:space="preserve">Materiał MTA do wypełnień kanałów korzeniowych u dzieci </t>
  </si>
  <si>
    <t>Materiał do łączenia materiałów  ze szkliwem i zębiną żywica butelka 5ml</t>
  </si>
  <si>
    <t xml:space="preserve">
szt.</t>
  </si>
  <si>
    <t>Wytrawiacz stomatologiczny ,żel w strzykawce, 50ml. kwas ortofosforowy 37%</t>
  </si>
  <si>
    <t>Światło utwardzalny materiał podkładowy pod kompozyty raz inne materiały do wypełnień 10g</t>
  </si>
  <si>
    <t>Natrium chloratum sól fizjologiczna amp.5ml. 100 szt./op</t>
  </si>
  <si>
    <t xml:space="preserve">
op.</t>
  </si>
  <si>
    <t>Aqa pro injectione  woda do wstrzykiwań ,płukań 5ml. 100 amp.</t>
  </si>
  <si>
    <t>Materiał w postaci soli wapnia do przygotowania -pasta do wypełnień 10 g</t>
  </si>
  <si>
    <t>Gutta percha points  różne rozmiary</t>
  </si>
  <si>
    <t>Sączki papierowe różne rozmiary</t>
  </si>
  <si>
    <t>PAKIET II    NARZĘDZIA</t>
  </si>
  <si>
    <t>Narzędzia kanałowe pilniki ręczne S (różne 6 szt./op)</t>
  </si>
  <si>
    <t>Miazgociągi różne rozmiary 10 szt./op</t>
  </si>
  <si>
    <t>Narzędzia kanałowe poszerzacze typu K (różne - 6 szt./op)</t>
  </si>
  <si>
    <t xml:space="preserve">op.
</t>
  </si>
  <si>
    <t>Igły Lentulo zielone, czerwone -  25 mm ( 4 szt./op)</t>
  </si>
  <si>
    <t>Pasek metalowy prosty w rolce (1 m ser. 5 mm)  10 rolek/op</t>
  </si>
  <si>
    <t xml:space="preserve">
kpl.</t>
  </si>
  <si>
    <t>Formówka typu Mifam prosta</t>
  </si>
  <si>
    <t>Szczoteczki nylonowe do czyszczenia osadu na kątnice różne</t>
  </si>
  <si>
    <t>Bloczki do mieszania woskowe 7,5 x 6,00 duże kpl.</t>
  </si>
  <si>
    <t>Kształtki celuloidowe zestaw na różne zęby 1-3 kpl</t>
  </si>
  <si>
    <t xml:space="preserve">
kpl</t>
  </si>
  <si>
    <t>Wiertła diamentowe na turbinę różne rozmiary i kształty</t>
  </si>
  <si>
    <t>Wiertła węglik spiekany na kątnice różne rozmiary i kształty</t>
  </si>
  <si>
    <t>Gumki do polerowania wypełnień kompozytowych różne kształty - kielich, płomyk</t>
  </si>
  <si>
    <t>Frez węglik spiekany protetyczny różne kształty nie gorszy niż Jota</t>
  </si>
  <si>
    <t>Kalka zgryzowa artyculator-paper prostokątna 80u 144 szt./op</t>
  </si>
  <si>
    <t>Tasma poliestrowa ścierna szer 8 mm gr. 90u</t>
  </si>
  <si>
    <t xml:space="preserve">rolka  </t>
  </si>
  <si>
    <t>Tasma poliestrowa gładka szer 8 mm gr. 0075mm</t>
  </si>
  <si>
    <t xml:space="preserve">
rolka</t>
  </si>
  <si>
    <t>Gumki protetyczne różne kształty zbierające i polerujące</t>
  </si>
  <si>
    <t>Microbrush aplikatory jednorazowe 100 szt./op</t>
  </si>
  <si>
    <t>Płytka szklana do mieszania 15 x 8 x 0,5 cm</t>
  </si>
  <si>
    <t>Lusterka stomatologiczne płaskie (12 szt./op)</t>
  </si>
  <si>
    <t>Łyżka wyciskowa metalowa różne rozmiary</t>
  </si>
  <si>
    <t>Masa wyciskowa alginatowa do wycisków</t>
  </si>
  <si>
    <t>Masa do wycisków czynnościowych (pasta + katalizator)</t>
  </si>
  <si>
    <t>Folia do przyłbicy ochronnej (5 szt./op)</t>
  </si>
  <si>
    <t>Przyłbica okularowa + folia zapasowa</t>
  </si>
  <si>
    <t>Łańcuszek do serwet</t>
  </si>
  <si>
    <t>Wosk modelowy miękki</t>
  </si>
  <si>
    <t>Szczoteczka metalowa do czyszczenia wierteł</t>
  </si>
  <si>
    <t>Gaz do palnika w sprayu 300 ml</t>
  </si>
  <si>
    <t>Wkład do spluwaczki (50 szt/op)</t>
  </si>
  <si>
    <t>Olej serwisowy do końcówek stomatologicznych w sprayu</t>
  </si>
  <si>
    <t xml:space="preserve">szt. </t>
  </si>
  <si>
    <t>PAKIET  III  ZNIECZULENIA/OPATRUNKI/INNE</t>
  </si>
  <si>
    <t>Żel znieczulający smakowy</t>
  </si>
  <si>
    <t xml:space="preserve"> 
szt.</t>
  </si>
  <si>
    <t>Artykina z epinyfryną w stężeniu 1/100.000 Stabilizator wyłącznie siarczyny</t>
  </si>
  <si>
    <t>Znieczulenie 2% lignocainum hydrochloricum 2 ml. amp (10 szt./op)</t>
  </si>
  <si>
    <t>Znieczulenie z adrenaliną 1:100 000: 1 ml roztworu zawiera 40 mg chlorowodorku artykainy oraz 10 µg adrenaliny w postaci winianu (1 wkład 1,8 ml zawiera 72 mg chlorowodorku artykainy i 18 µg adrenaliny). Lek zawiera pirosiarczyn sodu.</t>
  </si>
  <si>
    <t xml:space="preserve">
op.</t>
  </si>
  <si>
    <t>Znieczulenie 2% noadrenalino 2ml. Amp. 10 wop</t>
  </si>
  <si>
    <t>Preparat miejscowo znieczulający  w sprayu 10% 38g</t>
  </si>
  <si>
    <t>Nitka dentystyczna</t>
  </si>
  <si>
    <t>Wchłanialna żelowa gąbka hemostatyczna 10x10 mm</t>
  </si>
  <si>
    <t>Preparat do uzupelniajacego leczenia stanow zapalnych zebodolow antyseptyczny 12 g sloiczek</t>
  </si>
  <si>
    <t xml:space="preserve">
op.</t>
  </si>
  <si>
    <t>Tabletki dozębodołowe z kwasem acetylosalicylowym</t>
  </si>
  <si>
    <t xml:space="preserve"> 
op.</t>
  </si>
  <si>
    <t>Preparat o dlugotrwalym dzialaniu antybakteryjnym lekko znieczulajacy 30g</t>
  </si>
  <si>
    <t>Pasta do czyszczenia i polerowania op. 50 gr</t>
  </si>
  <si>
    <t xml:space="preserve">
szt.</t>
  </si>
  <si>
    <t>Lakier fluorowy o wysokości stężenia fluoru 22600 ppm wysoka adhezja na wilgotne zęby (tubka 10 ml)</t>
  </si>
  <si>
    <t>Spray do badania żywotności miazgi aerozol 200 ml</t>
  </si>
  <si>
    <t>Płyn do osuszania  i odtłuszczania powierzchni  zębów  45ml</t>
  </si>
  <si>
    <t>Folia - osłonki na czytnik RVG i RTG</t>
  </si>
  <si>
    <t>Końcówki do ślinociągów (100 szt./op)</t>
  </si>
  <si>
    <t>Serwety dla pacjenta składane (500 szt./op)</t>
  </si>
  <si>
    <t>Carident 5 g</t>
  </si>
  <si>
    <t>Metronidazol maść 10%</t>
  </si>
  <si>
    <t>Dexadent maść 5g</t>
  </si>
  <si>
    <t>RAZEM</t>
  </si>
  <si>
    <t>Preparat do wypełnienia i uszczelnienia kanałów korzeniowych proszek  min. 14 g</t>
  </si>
  <si>
    <t>Upychadło kulkowe różne rozmiary</t>
  </si>
  <si>
    <t>Organizer -stojak na wiertła z pokrywą, możliwość sterylizacji (nie mniej niż na 40 wierteł)</t>
  </si>
  <si>
    <t>zest.</t>
  </si>
  <si>
    <t>Materiał glasjomerowy proszek  plus płyn o działaniu ochronnym  do wypełnień tymczasowych. Materiał płynny z wysokim uwalnianiem fluoru proszek 15 g + płyn 10 gbloczek do rozrabiania.</t>
  </si>
  <si>
    <t>UWAGA !!!</t>
  </si>
  <si>
    <t>2. Asortyment dostarczany w oryginalnych, nienaruszonych opakowaniach handlowych, posiadających znak CE, oznakowanie w języku polskim lub wyrażone za pomocą zharmonizowanych symboli lub rozpoznawalnych kodów stosownie do treści art. 14 ww. ustawy.</t>
  </si>
  <si>
    <t>3. W nazwie asortymentu użyto przykładowych nazw handlowych. Zamawiający dopuszcza odpowiedniki innych producentów spełniające wymagania, o parametrach nie gorszych niż wymagane.</t>
  </si>
  <si>
    <t xml:space="preserve">                                               </t>
  </si>
  <si>
    <t xml:space="preserve">                                                                                               </t>
  </si>
  <si>
    <t>podpis osoby/osób uprawnionej/uprawnionych</t>
  </si>
  <si>
    <t xml:space="preserve">                                                                                                     </t>
  </si>
  <si>
    <t xml:space="preserve"> do reprezentowania Wykonawcy</t>
  </si>
  <si>
    <t>__________ dnia __ __ 2018 roku</t>
  </si>
  <si>
    <t>………………………………………………………………………………</t>
  </si>
  <si>
    <t>Narzędzia kanałowe poszukiwacze S  (6 szt./op)</t>
  </si>
  <si>
    <t>Światło utwardzalny materiał kompozytowy  do wypełnień w zębach siecznych do 18 r.ż 5g (k)</t>
  </si>
  <si>
    <t>Transparentne paski celuloidowe do wypełniania ubytków w zębach przednich/szerokie</t>
  </si>
  <si>
    <t>1. Asortyment wolny od wad, dopuszczony do obrotu na podstawie obowiązujących w tym zakresie przepisów prawa oraz odpowiadający wymogom określonym tymi przepisami, w szczególności ustawą z dnia 20 maja 2010 roku  o wyrobach medycznych.</t>
  </si>
  <si>
    <t>Preparat do chemicznego opracowania kanałów korzeniowych w strzykawce 10 ml</t>
  </si>
  <si>
    <t>Penseta prosta anatomiczna</t>
  </si>
  <si>
    <t>Żel z aminofluorkami do miejscowej fluoryzacji szkliwa w składzie Olafrul+Dectaflur+Natrifluoridum 12,5 mg fluoru/g  215g</t>
  </si>
  <si>
    <r>
      <rPr>
        <b/>
        <sz val="10"/>
        <color theme="1"/>
        <rFont val="Calibri"/>
        <family val="2"/>
        <charset val="238"/>
        <scheme val="minor"/>
      </rPr>
      <t>PAKIET I      MATERIAŁY DO WYPEŁNIEŃ STAŁYCH/CZASOWYCH/KORZENIOWYC</t>
    </r>
    <r>
      <rPr>
        <sz val="10"/>
        <color theme="1"/>
        <rFont val="Calibri"/>
        <family val="2"/>
        <charset val="238"/>
        <scheme val="minor"/>
      </rPr>
      <t>H</t>
    </r>
  </si>
  <si>
    <t>Lakier fluorowy zawierający silne stężenia fluoru  0,1% 1ml. Amp.</t>
  </si>
  <si>
    <t>Trzymadełko do optidisc/ krążków ściernych</t>
  </si>
  <si>
    <r>
      <t xml:space="preserve">Krążki ścierne różnej klasy ścieralności (80-100 szt./op) nie gorsze niż </t>
    </r>
    <r>
      <rPr>
        <b/>
        <sz val="10"/>
        <rFont val="Calibri"/>
        <family val="2"/>
        <charset val="238"/>
        <scheme val="minor"/>
      </rPr>
      <t>optidisc kerr</t>
    </r>
  </si>
  <si>
    <t xml:space="preserve">ILOŚĆ </t>
  </si>
  <si>
    <t>Nici retrakcyjne rozm. 000</t>
  </si>
  <si>
    <t>but.</t>
  </si>
  <si>
    <t>Woda utleniona 1kg</t>
  </si>
  <si>
    <t>Wiertła na turbinę (kulki, płomyki)</t>
  </si>
  <si>
    <t>Narzędzia kanałowe pilniki ręczne H (różne 6 szt./op) dł 31 mm (roz.15,20,25,30,35,40)</t>
  </si>
  <si>
    <t>Pilniki ręczne endodontyczne typ c-pilot rozm. 06/25 mm (6 szt./op)</t>
  </si>
  <si>
    <t>Pilniki ręczne endodontyczne typ c-pilot rozm. 08/25 mm (6 szt./op)</t>
  </si>
  <si>
    <t>Pilniki ręczne endodontyczne typ c-pilot rozm. 10/25 mm (6 szt./op)</t>
  </si>
  <si>
    <t>Pilniki ręczne endodontyczne typ c-pilot rozm. 12/25 mm (6 szt./op)</t>
  </si>
  <si>
    <t xml:space="preserve">op. </t>
  </si>
  <si>
    <t>Pilniki ręczne endodontyczne typ c-pilot rozm. 15/25 mm (6 szt./op)</t>
  </si>
  <si>
    <t>Uszczelniacz ze sproszkowaną gutaperką do wypełnień kanałów korzeniowych</t>
  </si>
  <si>
    <t>Paski metalowe tłoczone profilowane (0,035 – różne) 30 szt./op anatomiczne do formówek (ROZ. 21, 22, 23, 24)</t>
  </si>
  <si>
    <t>Załącznik nr 1 do oferty SPZOZPM.DA.26.20.2020</t>
  </si>
  <si>
    <t xml:space="preserve">Kliny międzyzębowe drewniane sortowane (1 op. 500 szt., 3 op. x 100 szt) </t>
  </si>
  <si>
    <t>Kalka zgryzowa artyculator-paper podkowa  72 szt./op</t>
  </si>
  <si>
    <t>Szalki Petriego średnica 80 mm</t>
  </si>
  <si>
    <t>Opatrunek stomatologiczny do tamowania krwawienia 10 g</t>
  </si>
  <si>
    <t>Preparat do przyżyciowej amputacji miazgi w zębach mlecznych i do tamowania drobnych krwawień 2,4 g</t>
  </si>
  <si>
    <t>Kamfenol- zamiennik 20 ml</t>
  </si>
  <si>
    <t>Podchloryn sodu (2%) 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</si>
</sst>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000001"/>
      </left>
      <right/>
      <top/>
      <bottom style="thin">
        <color rgb="FF00000A"/>
      </bottom>
      <diagonal/>
    </border>
    <border>
      <left style="thin">
        <color rgb="FF000001"/>
      </left>
      <right/>
      <top style="thin">
        <color rgb="FF00000A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A"/>
      </bottom>
      <diagonal/>
    </border>
    <border>
      <left style="thin">
        <color rgb="FF000001"/>
      </left>
      <right/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A"/>
      </right>
      <top/>
      <bottom style="thin">
        <color rgb="FF00000A"/>
      </bottom>
      <diagonal/>
    </border>
    <border>
      <left style="medium">
        <color indexed="64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indexed="64"/>
      </left>
      <right style="thin">
        <color rgb="FF00000A"/>
      </right>
      <top style="thin">
        <color rgb="FF00000A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1"/>
      </left>
      <right/>
      <top style="thin">
        <color rgb="FF00000A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A"/>
      </left>
      <right style="thin">
        <color indexed="64"/>
      </right>
      <top/>
      <bottom style="thin">
        <color rgb="FF00000A"/>
      </bottom>
      <diagonal/>
    </border>
    <border>
      <left style="thin">
        <color rgb="FF00000A"/>
      </left>
      <right style="thin">
        <color indexed="64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indexed="64"/>
      </right>
      <top style="thin">
        <color rgb="FF00000A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Fill="1"/>
    <xf numFmtId="0" fontId="1" fillId="0" borderId="8" xfId="0" applyFont="1" applyFill="1" applyBorder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4" fontId="1" fillId="0" borderId="8" xfId="1" applyFont="1" applyFill="1" applyBorder="1" applyAlignment="1">
      <alignment horizontal="center" vertical="center"/>
    </xf>
    <xf numFmtId="9" fontId="1" fillId="0" borderId="8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wrapText="1"/>
    </xf>
    <xf numFmtId="44" fontId="7" fillId="0" borderId="1" xfId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wrapText="1"/>
    </xf>
    <xf numFmtId="0" fontId="7" fillId="0" borderId="4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4" fontId="7" fillId="0" borderId="8" xfId="1" applyFont="1" applyFill="1" applyBorder="1" applyAlignment="1">
      <alignment horizontal="center" vertical="center" wrapText="1"/>
    </xf>
    <xf numFmtId="9" fontId="7" fillId="0" borderId="8" xfId="2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7" fillId="0" borderId="7" xfId="0" applyFont="1" applyFill="1" applyBorder="1" applyAlignment="1">
      <alignment horizontal="justify"/>
    </xf>
    <xf numFmtId="44" fontId="7" fillId="0" borderId="1" xfId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/>
    </xf>
    <xf numFmtId="0" fontId="7" fillId="0" borderId="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7" fillId="0" borderId="3" xfId="0" applyFont="1" applyFill="1" applyBorder="1" applyAlignment="1">
      <alignment horizontal="justify"/>
    </xf>
    <xf numFmtId="44" fontId="7" fillId="0" borderId="9" xfId="1" applyFont="1" applyFill="1" applyBorder="1" applyAlignment="1">
      <alignment horizontal="center" vertical="center"/>
    </xf>
    <xf numFmtId="9" fontId="7" fillId="0" borderId="9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4" fontId="7" fillId="0" borderId="8" xfId="1" applyFont="1" applyFill="1" applyBorder="1" applyAlignment="1">
      <alignment horizontal="center" vertical="center"/>
    </xf>
    <xf numFmtId="0" fontId="7" fillId="0" borderId="8" xfId="0" applyFont="1" applyFill="1" applyBorder="1"/>
    <xf numFmtId="9" fontId="7" fillId="0" borderId="8" xfId="2" applyFont="1" applyFill="1" applyBorder="1" applyAlignment="1">
      <alignment horizontal="center" vertical="center"/>
    </xf>
    <xf numFmtId="44" fontId="7" fillId="0" borderId="11" xfId="1" applyFont="1" applyFill="1" applyBorder="1" applyAlignment="1">
      <alignment horizontal="center" vertical="center"/>
    </xf>
    <xf numFmtId="9" fontId="7" fillId="0" borderId="1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/>
    </xf>
    <xf numFmtId="44" fontId="2" fillId="0" borderId="8" xfId="1" applyFont="1" applyFill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4" fontId="7" fillId="0" borderId="12" xfId="1" applyFont="1" applyFill="1" applyBorder="1" applyAlignment="1">
      <alignment horizontal="center" vertical="center"/>
    </xf>
    <xf numFmtId="9" fontId="7" fillId="0" borderId="12" xfId="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44" fontId="8" fillId="0" borderId="12" xfId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44" fontId="7" fillId="0" borderId="19" xfId="1" applyFont="1" applyFill="1" applyBorder="1" applyAlignment="1">
      <alignment horizontal="center" vertical="center"/>
    </xf>
    <xf numFmtId="44" fontId="7" fillId="0" borderId="24" xfId="1" applyFont="1" applyFill="1" applyBorder="1" applyAlignment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4" fontId="7" fillId="0" borderId="12" xfId="1" applyFont="1" applyFill="1" applyBorder="1" applyAlignment="1">
      <alignment horizontal="center" vertical="center" wrapText="1"/>
    </xf>
    <xf numFmtId="9" fontId="7" fillId="0" borderId="12" xfId="2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wrapText="1"/>
    </xf>
    <xf numFmtId="44" fontId="7" fillId="0" borderId="26" xfId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44" fontId="7" fillId="0" borderId="27" xfId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4" fontId="7" fillId="0" borderId="11" xfId="1" applyFont="1" applyFill="1" applyBorder="1" applyAlignment="1">
      <alignment horizontal="center" vertical="center" wrapText="1"/>
    </xf>
    <xf numFmtId="9" fontId="7" fillId="0" borderId="1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28" xfId="0" applyFont="1" applyFill="1" applyBorder="1" applyAlignment="1">
      <alignment horizontal="justify" wrapText="1"/>
    </xf>
    <xf numFmtId="0" fontId="7" fillId="0" borderId="29" xfId="0" applyFont="1" applyFill="1" applyBorder="1"/>
    <xf numFmtId="44" fontId="7" fillId="0" borderId="30" xfId="1" applyFont="1" applyFill="1" applyBorder="1" applyAlignment="1">
      <alignment horizontal="center" vertical="center" wrapText="1"/>
    </xf>
    <xf numFmtId="44" fontId="7" fillId="0" borderId="31" xfId="1" applyFont="1" applyFill="1" applyBorder="1" applyAlignment="1">
      <alignment horizontal="center" vertical="center" wrapText="1"/>
    </xf>
    <xf numFmtId="44" fontId="7" fillId="0" borderId="32" xfId="1" applyFont="1" applyFill="1" applyBorder="1" applyAlignment="1">
      <alignment horizontal="center" vertical="center" wrapText="1"/>
    </xf>
    <xf numFmtId="44" fontId="8" fillId="0" borderId="30" xfId="1" applyFont="1" applyFill="1" applyBorder="1" applyAlignment="1">
      <alignment vertical="center" wrapText="1"/>
    </xf>
    <xf numFmtId="44" fontId="8" fillId="0" borderId="29" xfId="1" applyFont="1" applyFill="1" applyBorder="1" applyAlignment="1">
      <alignment vertical="center" wrapText="1"/>
    </xf>
    <xf numFmtId="0" fontId="9" fillId="0" borderId="29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4" fontId="1" fillId="0" borderId="11" xfId="1" applyFont="1" applyFill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9" fontId="1" fillId="0" borderId="11" xfId="2" applyFont="1" applyFill="1" applyBorder="1" applyAlignment="1">
      <alignment horizontal="center" vertical="center"/>
    </xf>
    <xf numFmtId="44" fontId="2" fillId="0" borderId="27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justify"/>
    </xf>
    <xf numFmtId="1" fontId="1" fillId="0" borderId="0" xfId="0" applyNumberFormat="1" applyFont="1" applyFill="1" applyAlignment="1">
      <alignment vertical="center"/>
    </xf>
    <xf numFmtId="1" fontId="1" fillId="0" borderId="3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wrapText="1"/>
    </xf>
    <xf numFmtId="0" fontId="4" fillId="0" borderId="8" xfId="0" applyFont="1" applyFill="1" applyBorder="1" applyAlignment="1">
      <alignment horizont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4F445-8C5C-44FE-BCF2-C268ABCB6709}">
  <sheetPr>
    <pageSetUpPr fitToPage="1"/>
  </sheetPr>
  <dimension ref="A2:I49"/>
  <sheetViews>
    <sheetView tabSelected="1" zoomScale="110" zoomScaleNormal="110" workbookViewId="0">
      <pane ySplit="5" topLeftCell="A21" activePane="bottomLeft" state="frozen"/>
      <selection activeCell="C1" sqref="C1"/>
      <selection pane="bottomLeft" activeCell="C21" sqref="C21"/>
    </sheetView>
  </sheetViews>
  <sheetFormatPr defaultRowHeight="12.75" x14ac:dyDescent="0.2"/>
  <cols>
    <col min="1" max="1" width="6" style="1" customWidth="1"/>
    <col min="2" max="2" width="49.5703125" style="1" customWidth="1"/>
    <col min="3" max="3" width="9.140625" style="1"/>
    <col min="4" max="4" width="10.140625" style="3" customWidth="1"/>
    <col min="5" max="5" width="11.5703125" style="3" customWidth="1"/>
    <col min="6" max="6" width="9" style="4" customWidth="1"/>
    <col min="7" max="7" width="7.7109375" style="1" customWidth="1"/>
    <col min="8" max="8" width="8.42578125" style="1" customWidth="1"/>
    <col min="9" max="9" width="10.5703125" style="1" customWidth="1"/>
    <col min="10" max="16384" width="9.140625" style="1"/>
  </cols>
  <sheetData>
    <row r="2" spans="1:9" x14ac:dyDescent="0.2">
      <c r="B2" s="1" t="s">
        <v>126</v>
      </c>
      <c r="F2" s="149" t="s">
        <v>144</v>
      </c>
      <c r="G2" s="149"/>
      <c r="H2" s="149"/>
      <c r="I2" s="149"/>
    </row>
    <row r="3" spans="1:9" ht="13.5" thickBot="1" x14ac:dyDescent="0.25">
      <c r="F3" s="150"/>
      <c r="G3" s="150"/>
      <c r="H3" s="150"/>
      <c r="I3" s="150"/>
    </row>
    <row r="4" spans="1:9" ht="51" x14ac:dyDescent="0.2">
      <c r="A4" s="67" t="s">
        <v>0</v>
      </c>
      <c r="B4" s="68" t="s">
        <v>1</v>
      </c>
      <c r="C4" s="68" t="s">
        <v>2</v>
      </c>
      <c r="D4" s="69" t="s">
        <v>130</v>
      </c>
      <c r="E4" s="69" t="s">
        <v>4</v>
      </c>
      <c r="F4" s="70" t="s">
        <v>5</v>
      </c>
      <c r="G4" s="68" t="s">
        <v>6</v>
      </c>
      <c r="H4" s="68" t="s">
        <v>7</v>
      </c>
      <c r="I4" s="68" t="s">
        <v>8</v>
      </c>
    </row>
    <row r="5" spans="1:9" x14ac:dyDescent="0.2">
      <c r="A5" s="71">
        <v>1</v>
      </c>
      <c r="B5" s="72">
        <v>2</v>
      </c>
      <c r="C5" s="72">
        <v>3</v>
      </c>
      <c r="D5" s="73">
        <v>4</v>
      </c>
      <c r="E5" s="73">
        <v>5</v>
      </c>
      <c r="F5" s="74">
        <v>6</v>
      </c>
      <c r="G5" s="72">
        <v>7</v>
      </c>
      <c r="H5" s="72">
        <v>8</v>
      </c>
      <c r="I5" s="72">
        <v>9</v>
      </c>
    </row>
    <row r="6" spans="1:9" ht="109.5" customHeight="1" x14ac:dyDescent="0.2">
      <c r="A6" s="65">
        <v>1</v>
      </c>
      <c r="B6" s="60" t="s">
        <v>9</v>
      </c>
      <c r="C6" s="54" t="s">
        <v>19</v>
      </c>
      <c r="D6" s="54">
        <v>2</v>
      </c>
      <c r="E6" s="61"/>
      <c r="F6" s="61">
        <f>(D6*E6)</f>
        <v>0</v>
      </c>
      <c r="G6" s="62"/>
      <c r="H6" s="61"/>
      <c r="I6" s="61">
        <f>(F6+H6)</f>
        <v>0</v>
      </c>
    </row>
    <row r="7" spans="1:9" ht="33.75" customHeight="1" x14ac:dyDescent="0.2">
      <c r="A7" s="65">
        <v>2</v>
      </c>
      <c r="B7" s="60" t="s">
        <v>120</v>
      </c>
      <c r="C7" s="54" t="s">
        <v>25</v>
      </c>
      <c r="D7" s="54">
        <v>25</v>
      </c>
      <c r="E7" s="61"/>
      <c r="F7" s="61">
        <f t="shared" ref="F7:F34" si="0">(D7*E7)</f>
        <v>0</v>
      </c>
      <c r="G7" s="62"/>
      <c r="H7" s="61"/>
      <c r="I7" s="61">
        <f t="shared" ref="I7:I34" si="1">(F7+H7)</f>
        <v>0</v>
      </c>
    </row>
    <row r="8" spans="1:9" ht="25.5" x14ac:dyDescent="0.2">
      <c r="A8" s="65">
        <v>3</v>
      </c>
      <c r="B8" s="60" t="s">
        <v>10</v>
      </c>
      <c r="C8" s="54" t="s">
        <v>19</v>
      </c>
      <c r="D8" s="54">
        <v>1</v>
      </c>
      <c r="E8" s="61"/>
      <c r="F8" s="61">
        <f t="shared" si="0"/>
        <v>0</v>
      </c>
      <c r="G8" s="62"/>
      <c r="H8" s="61"/>
      <c r="I8" s="61">
        <f t="shared" si="1"/>
        <v>0</v>
      </c>
    </row>
    <row r="9" spans="1:9" ht="43.5" customHeight="1" x14ac:dyDescent="0.2">
      <c r="A9" s="65">
        <v>5</v>
      </c>
      <c r="B9" s="60" t="s">
        <v>11</v>
      </c>
      <c r="C9" s="54" t="s">
        <v>19</v>
      </c>
      <c r="D9" s="54">
        <v>20</v>
      </c>
      <c r="E9" s="61"/>
      <c r="F9" s="61">
        <f t="shared" si="0"/>
        <v>0</v>
      </c>
      <c r="G9" s="62"/>
      <c r="H9" s="61"/>
      <c r="I9" s="61">
        <f t="shared" si="1"/>
        <v>0</v>
      </c>
    </row>
    <row r="10" spans="1:9" ht="44.25" customHeight="1" x14ac:dyDescent="0.2">
      <c r="A10" s="65">
        <v>6</v>
      </c>
      <c r="B10" s="60" t="s">
        <v>12</v>
      </c>
      <c r="C10" s="54" t="s">
        <v>19</v>
      </c>
      <c r="D10" s="54">
        <v>12</v>
      </c>
      <c r="E10" s="61"/>
      <c r="F10" s="61">
        <f t="shared" si="0"/>
        <v>0</v>
      </c>
      <c r="G10" s="62"/>
      <c r="H10" s="61"/>
      <c r="I10" s="61">
        <f t="shared" si="1"/>
        <v>0</v>
      </c>
    </row>
    <row r="11" spans="1:9" ht="30" customHeight="1" x14ac:dyDescent="0.2">
      <c r="A11" s="65">
        <v>7</v>
      </c>
      <c r="B11" s="60" t="s">
        <v>13</v>
      </c>
      <c r="C11" s="54" t="s">
        <v>25</v>
      </c>
      <c r="D11" s="54">
        <v>15</v>
      </c>
      <c r="E11" s="61"/>
      <c r="F11" s="61">
        <f t="shared" si="0"/>
        <v>0</v>
      </c>
      <c r="G11" s="62"/>
      <c r="H11" s="61"/>
      <c r="I11" s="61">
        <f t="shared" si="1"/>
        <v>0</v>
      </c>
    </row>
    <row r="12" spans="1:9" ht="18" customHeight="1" x14ac:dyDescent="0.2">
      <c r="A12" s="65">
        <v>8</v>
      </c>
      <c r="B12" s="60" t="s">
        <v>14</v>
      </c>
      <c r="C12" s="54" t="s">
        <v>25</v>
      </c>
      <c r="D12" s="54">
        <v>20</v>
      </c>
      <c r="E12" s="61"/>
      <c r="F12" s="61">
        <f t="shared" si="0"/>
        <v>0</v>
      </c>
      <c r="G12" s="62"/>
      <c r="H12" s="61"/>
      <c r="I12" s="61">
        <f t="shared" si="1"/>
        <v>0</v>
      </c>
    </row>
    <row r="13" spans="1:9" ht="115.5" customHeight="1" x14ac:dyDescent="0.2">
      <c r="A13" s="65">
        <v>9</v>
      </c>
      <c r="B13" s="60" t="s">
        <v>15</v>
      </c>
      <c r="C13" s="54" t="s">
        <v>19</v>
      </c>
      <c r="D13" s="54">
        <v>10</v>
      </c>
      <c r="E13" s="61"/>
      <c r="F13" s="61">
        <f t="shared" si="0"/>
        <v>0</v>
      </c>
      <c r="G13" s="62"/>
      <c r="H13" s="61"/>
      <c r="I13" s="61">
        <f t="shared" si="1"/>
        <v>0</v>
      </c>
    </row>
    <row r="14" spans="1:9" ht="25.5" x14ac:dyDescent="0.2">
      <c r="A14" s="65">
        <v>10</v>
      </c>
      <c r="B14" s="60" t="s">
        <v>16</v>
      </c>
      <c r="C14" s="54" t="s">
        <v>19</v>
      </c>
      <c r="D14" s="54">
        <v>8</v>
      </c>
      <c r="E14" s="61"/>
      <c r="F14" s="61">
        <f t="shared" si="0"/>
        <v>0</v>
      </c>
      <c r="G14" s="62"/>
      <c r="H14" s="61"/>
      <c r="I14" s="61">
        <f t="shared" si="1"/>
        <v>0</v>
      </c>
    </row>
    <row r="15" spans="1:9" ht="51" x14ac:dyDescent="0.2">
      <c r="A15" s="65">
        <v>11</v>
      </c>
      <c r="B15" s="60" t="s">
        <v>17</v>
      </c>
      <c r="C15" s="54" t="s">
        <v>19</v>
      </c>
      <c r="D15" s="54">
        <v>5</v>
      </c>
      <c r="E15" s="61"/>
      <c r="F15" s="61">
        <f t="shared" si="0"/>
        <v>0</v>
      </c>
      <c r="G15" s="62"/>
      <c r="H15" s="61"/>
      <c r="I15" s="61">
        <f t="shared" si="1"/>
        <v>0</v>
      </c>
    </row>
    <row r="16" spans="1:9" ht="51" x14ac:dyDescent="0.2">
      <c r="A16" s="65">
        <v>12</v>
      </c>
      <c r="B16" s="60" t="s">
        <v>108</v>
      </c>
      <c r="C16" s="54" t="s">
        <v>107</v>
      </c>
      <c r="D16" s="54">
        <v>4</v>
      </c>
      <c r="E16" s="61"/>
      <c r="F16" s="61">
        <f t="shared" si="0"/>
        <v>0</v>
      </c>
      <c r="G16" s="62"/>
      <c r="H16" s="61"/>
      <c r="I16" s="61">
        <f t="shared" si="1"/>
        <v>0</v>
      </c>
    </row>
    <row r="17" spans="1:9" ht="16.5" customHeight="1" x14ac:dyDescent="0.2">
      <c r="A17" s="65">
        <v>13</v>
      </c>
      <c r="B17" s="60" t="s">
        <v>18</v>
      </c>
      <c r="C17" s="54" t="s">
        <v>19</v>
      </c>
      <c r="D17" s="54">
        <v>1</v>
      </c>
      <c r="E17" s="61"/>
      <c r="F17" s="61">
        <f t="shared" si="0"/>
        <v>0</v>
      </c>
      <c r="G17" s="62"/>
      <c r="H17" s="61"/>
      <c r="I17" s="61">
        <f t="shared" si="1"/>
        <v>0</v>
      </c>
    </row>
    <row r="18" spans="1:9" ht="37.5" customHeight="1" x14ac:dyDescent="0.2">
      <c r="A18" s="65">
        <v>14</v>
      </c>
      <c r="B18" s="148" t="s">
        <v>123</v>
      </c>
      <c r="C18" s="54" t="s">
        <v>19</v>
      </c>
      <c r="D18" s="54">
        <v>6</v>
      </c>
      <c r="E18" s="61"/>
      <c r="F18" s="61">
        <f t="shared" si="0"/>
        <v>0</v>
      </c>
      <c r="G18" s="62"/>
      <c r="H18" s="61"/>
      <c r="I18" s="61">
        <f t="shared" si="1"/>
        <v>0</v>
      </c>
    </row>
    <row r="19" spans="1:9" ht="25.5" x14ac:dyDescent="0.2">
      <c r="A19" s="65">
        <v>15</v>
      </c>
      <c r="B19" s="60" t="s">
        <v>20</v>
      </c>
      <c r="C19" s="63" t="s">
        <v>25</v>
      </c>
      <c r="D19" s="54">
        <v>10</v>
      </c>
      <c r="E19" s="61"/>
      <c r="F19" s="61">
        <f t="shared" si="0"/>
        <v>0</v>
      </c>
      <c r="G19" s="62"/>
      <c r="H19" s="61"/>
      <c r="I19" s="61">
        <f t="shared" si="1"/>
        <v>0</v>
      </c>
    </row>
    <row r="20" spans="1:9" ht="21" customHeight="1" x14ac:dyDescent="0.2">
      <c r="A20" s="65">
        <v>16</v>
      </c>
      <c r="B20" s="60" t="s">
        <v>21</v>
      </c>
      <c r="C20" s="54" t="s">
        <v>24</v>
      </c>
      <c r="D20" s="54">
        <v>3</v>
      </c>
      <c r="E20" s="61"/>
      <c r="F20" s="61">
        <f t="shared" si="0"/>
        <v>0</v>
      </c>
      <c r="G20" s="62"/>
      <c r="H20" s="61"/>
      <c r="I20" s="61">
        <f t="shared" si="1"/>
        <v>0</v>
      </c>
    </row>
    <row r="21" spans="1:9" ht="25.5" x14ac:dyDescent="0.2">
      <c r="A21" s="65">
        <v>17</v>
      </c>
      <c r="B21" s="60" t="s">
        <v>104</v>
      </c>
      <c r="C21" s="46" t="s">
        <v>19</v>
      </c>
      <c r="D21" s="54">
        <v>5</v>
      </c>
      <c r="E21" s="61"/>
      <c r="F21" s="61">
        <f t="shared" si="0"/>
        <v>0</v>
      </c>
      <c r="G21" s="62"/>
      <c r="H21" s="61"/>
      <c r="I21" s="61">
        <f t="shared" si="1"/>
        <v>0</v>
      </c>
    </row>
    <row r="22" spans="1:9" ht="25.5" x14ac:dyDescent="0.2">
      <c r="A22" s="65">
        <v>18</v>
      </c>
      <c r="B22" s="60" t="s">
        <v>22</v>
      </c>
      <c r="C22" s="54" t="s">
        <v>25</v>
      </c>
      <c r="D22" s="54">
        <v>7</v>
      </c>
      <c r="E22" s="61"/>
      <c r="F22" s="61">
        <f t="shared" si="0"/>
        <v>0</v>
      </c>
      <c r="G22" s="62"/>
      <c r="H22" s="61"/>
      <c r="I22" s="61">
        <f t="shared" si="1"/>
        <v>0</v>
      </c>
    </row>
    <row r="23" spans="1:9" ht="25.5" x14ac:dyDescent="0.2">
      <c r="A23" s="65">
        <v>19</v>
      </c>
      <c r="B23" s="60" t="s">
        <v>23</v>
      </c>
      <c r="C23" s="54" t="s">
        <v>25</v>
      </c>
      <c r="D23" s="54">
        <v>20</v>
      </c>
      <c r="E23" s="61"/>
      <c r="F23" s="61">
        <f t="shared" si="0"/>
        <v>0</v>
      </c>
      <c r="G23" s="62"/>
      <c r="H23" s="61"/>
      <c r="I23" s="61">
        <f t="shared" si="1"/>
        <v>0</v>
      </c>
    </row>
    <row r="24" spans="1:9" ht="17.25" customHeight="1" x14ac:dyDescent="0.2">
      <c r="A24" s="66">
        <v>20</v>
      </c>
      <c r="B24" s="2" t="s">
        <v>27</v>
      </c>
      <c r="C24" s="5" t="s">
        <v>26</v>
      </c>
      <c r="D24" s="5">
        <v>4</v>
      </c>
      <c r="E24" s="6"/>
      <c r="F24" s="61">
        <f t="shared" si="0"/>
        <v>0</v>
      </c>
      <c r="G24" s="62"/>
      <c r="H24" s="61"/>
      <c r="I24" s="61">
        <f t="shared" si="1"/>
        <v>0</v>
      </c>
    </row>
    <row r="25" spans="1:9" ht="30.75" customHeight="1" x14ac:dyDescent="0.2">
      <c r="A25" s="66">
        <v>25</v>
      </c>
      <c r="B25" s="60" t="s">
        <v>28</v>
      </c>
      <c r="C25" s="53" t="s">
        <v>29</v>
      </c>
      <c r="D25" s="5">
        <v>15</v>
      </c>
      <c r="E25" s="6"/>
      <c r="F25" s="61">
        <f t="shared" si="0"/>
        <v>0</v>
      </c>
      <c r="G25" s="62"/>
      <c r="H25" s="61"/>
      <c r="I25" s="61">
        <f t="shared" si="1"/>
        <v>0</v>
      </c>
    </row>
    <row r="26" spans="1:9" ht="39" customHeight="1" x14ac:dyDescent="0.2">
      <c r="A26" s="66">
        <v>21</v>
      </c>
      <c r="B26" s="60" t="s">
        <v>30</v>
      </c>
      <c r="C26" s="53" t="s">
        <v>29</v>
      </c>
      <c r="D26" s="5">
        <v>16</v>
      </c>
      <c r="E26" s="6"/>
      <c r="F26" s="61">
        <f t="shared" si="0"/>
        <v>0</v>
      </c>
      <c r="G26" s="62"/>
      <c r="H26" s="61"/>
      <c r="I26" s="61">
        <f t="shared" si="1"/>
        <v>0</v>
      </c>
    </row>
    <row r="27" spans="1:9" ht="25.5" x14ac:dyDescent="0.2">
      <c r="A27" s="66">
        <v>22</v>
      </c>
      <c r="B27" s="60" t="s">
        <v>31</v>
      </c>
      <c r="C27" s="53" t="s">
        <v>29</v>
      </c>
      <c r="D27" s="5">
        <v>7</v>
      </c>
      <c r="E27" s="6"/>
      <c r="F27" s="61">
        <f t="shared" si="0"/>
        <v>0</v>
      </c>
      <c r="G27" s="62"/>
      <c r="H27" s="61"/>
      <c r="I27" s="61">
        <f t="shared" si="1"/>
        <v>0</v>
      </c>
    </row>
    <row r="28" spans="1:9" x14ac:dyDescent="0.2">
      <c r="A28" s="66">
        <v>23</v>
      </c>
      <c r="B28" s="60" t="s">
        <v>32</v>
      </c>
      <c r="C28" s="53" t="s">
        <v>33</v>
      </c>
      <c r="D28" s="5">
        <v>6</v>
      </c>
      <c r="E28" s="6"/>
      <c r="F28" s="61">
        <f t="shared" si="0"/>
        <v>0</v>
      </c>
      <c r="G28" s="62"/>
      <c r="H28" s="61"/>
      <c r="I28" s="61">
        <f t="shared" si="1"/>
        <v>0</v>
      </c>
    </row>
    <row r="29" spans="1:9" ht="25.5" x14ac:dyDescent="0.2">
      <c r="A29" s="66">
        <v>24</v>
      </c>
      <c r="B29" s="60" t="s">
        <v>34</v>
      </c>
      <c r="C29" s="53" t="s">
        <v>29</v>
      </c>
      <c r="D29" s="5">
        <v>6</v>
      </c>
      <c r="E29" s="6"/>
      <c r="F29" s="61">
        <f t="shared" si="0"/>
        <v>0</v>
      </c>
      <c r="G29" s="62"/>
      <c r="H29" s="61"/>
      <c r="I29" s="61">
        <f t="shared" si="1"/>
        <v>0</v>
      </c>
    </row>
    <row r="30" spans="1:9" ht="25.5" x14ac:dyDescent="0.2">
      <c r="A30" s="66">
        <v>25</v>
      </c>
      <c r="B30" s="60" t="s">
        <v>35</v>
      </c>
      <c r="C30" s="53" t="s">
        <v>29</v>
      </c>
      <c r="D30" s="5">
        <v>10</v>
      </c>
      <c r="E30" s="6"/>
      <c r="F30" s="61">
        <f t="shared" si="0"/>
        <v>0</v>
      </c>
      <c r="G30" s="7"/>
      <c r="H30" s="61"/>
      <c r="I30" s="61">
        <f t="shared" si="1"/>
        <v>0</v>
      </c>
    </row>
    <row r="31" spans="1:9" x14ac:dyDescent="0.2">
      <c r="A31" s="66">
        <v>26</v>
      </c>
      <c r="B31" s="60" t="s">
        <v>36</v>
      </c>
      <c r="C31" s="53" t="s">
        <v>33</v>
      </c>
      <c r="D31" s="5">
        <v>16</v>
      </c>
      <c r="E31" s="6"/>
      <c r="F31" s="61">
        <f t="shared" si="0"/>
        <v>0</v>
      </c>
      <c r="G31" s="7"/>
      <c r="H31" s="61"/>
      <c r="I31" s="61">
        <f t="shared" si="1"/>
        <v>0</v>
      </c>
    </row>
    <row r="32" spans="1:9" x14ac:dyDescent="0.2">
      <c r="A32" s="140">
        <v>27</v>
      </c>
      <c r="B32" s="141" t="s">
        <v>37</v>
      </c>
      <c r="C32" s="142" t="s">
        <v>33</v>
      </c>
      <c r="D32" s="143">
        <v>20</v>
      </c>
      <c r="E32" s="144"/>
      <c r="F32" s="145">
        <f t="shared" si="0"/>
        <v>0</v>
      </c>
      <c r="G32" s="146"/>
      <c r="H32" s="145"/>
      <c r="I32" s="145">
        <f t="shared" si="1"/>
        <v>0</v>
      </c>
    </row>
    <row r="33" spans="1:9" ht="25.5" x14ac:dyDescent="0.2">
      <c r="A33" s="5">
        <v>28</v>
      </c>
      <c r="B33" s="60" t="s">
        <v>142</v>
      </c>
      <c r="C33" s="53" t="s">
        <v>75</v>
      </c>
      <c r="D33" s="5">
        <v>5</v>
      </c>
      <c r="E33" s="6"/>
      <c r="F33" s="61">
        <f t="shared" si="0"/>
        <v>0</v>
      </c>
      <c r="G33" s="7"/>
      <c r="H33" s="61"/>
      <c r="I33" s="61">
        <f t="shared" si="1"/>
        <v>0</v>
      </c>
    </row>
    <row r="34" spans="1:9" x14ac:dyDescent="0.2">
      <c r="A34" s="55"/>
      <c r="B34" s="56" t="s">
        <v>103</v>
      </c>
      <c r="C34" s="57"/>
      <c r="D34" s="58"/>
      <c r="E34" s="59"/>
      <c r="F34" s="147">
        <f t="shared" si="0"/>
        <v>0</v>
      </c>
      <c r="G34" s="59"/>
      <c r="H34" s="59">
        <f t="shared" ref="H34" si="2">SUM(H6:H32)</f>
        <v>0</v>
      </c>
      <c r="I34" s="147">
        <f t="shared" si="1"/>
        <v>0</v>
      </c>
    </row>
    <row r="37" spans="1:9" x14ac:dyDescent="0.2">
      <c r="A37" s="13" t="s">
        <v>109</v>
      </c>
      <c r="B37" s="13"/>
    </row>
    <row r="38" spans="1:9" ht="63.75" x14ac:dyDescent="0.2">
      <c r="A38" s="10"/>
      <c r="B38" s="11" t="s">
        <v>122</v>
      </c>
    </row>
    <row r="39" spans="1:9" ht="63.75" x14ac:dyDescent="0.2">
      <c r="A39" s="10"/>
      <c r="B39" s="11" t="s">
        <v>110</v>
      </c>
    </row>
    <row r="40" spans="1:9" ht="51" x14ac:dyDescent="0.2">
      <c r="A40" s="10"/>
      <c r="B40" s="36" t="s">
        <v>111</v>
      </c>
    </row>
    <row r="49" ht="39" customHeight="1" x14ac:dyDescent="0.2"/>
  </sheetData>
  <phoneticPr fontId="10" type="noConversion"/>
  <pageMargins left="0.7" right="0.7" top="0.75" bottom="0.75" header="0.3" footer="0.3"/>
  <pageSetup paperSize="9" scale="71" fitToHeight="0" orientation="portrait" r:id="rId1"/>
  <rowBreaks count="1" manualBreakCount="1"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1E96-620E-4C9D-9AB9-1D30CD0424E9}">
  <dimension ref="A1:I59"/>
  <sheetViews>
    <sheetView zoomScale="120" zoomScaleNormal="120" zoomScaleSheetLayoutView="112" workbookViewId="0">
      <pane ySplit="4" topLeftCell="A14" activePane="bottomLeft" state="frozen"/>
      <selection pane="bottomLeft" activeCell="C38" sqref="C38:C39"/>
    </sheetView>
  </sheetViews>
  <sheetFormatPr defaultRowHeight="15" x14ac:dyDescent="0.25"/>
  <cols>
    <col min="1" max="1" width="9.140625" style="16"/>
    <col min="2" max="2" width="33.85546875" style="16" customWidth="1"/>
    <col min="3" max="5" width="9.140625" style="16"/>
    <col min="6" max="6" width="8.85546875" style="16" customWidth="1"/>
    <col min="7" max="7" width="10.42578125" style="16" customWidth="1"/>
    <col min="8" max="8" width="11" style="16" customWidth="1"/>
    <col min="9" max="9" width="10.7109375" style="16" customWidth="1"/>
    <col min="10" max="16384" width="9.140625" style="16"/>
  </cols>
  <sheetData>
    <row r="1" spans="1:9" x14ac:dyDescent="0.25">
      <c r="A1" s="12"/>
      <c r="B1" s="13" t="s">
        <v>38</v>
      </c>
      <c r="C1" s="12"/>
      <c r="D1" s="14"/>
      <c r="E1" s="14"/>
      <c r="F1" s="15"/>
      <c r="G1" s="12"/>
      <c r="H1" s="12"/>
      <c r="I1" s="12"/>
    </row>
    <row r="2" spans="1:9" ht="15.75" thickBot="1" x14ac:dyDescent="0.3">
      <c r="A2" s="12"/>
      <c r="B2" s="12"/>
      <c r="C2" s="12"/>
      <c r="D2" s="14"/>
      <c r="E2" s="14"/>
      <c r="F2" s="15"/>
      <c r="G2" s="12"/>
      <c r="H2" s="12"/>
      <c r="I2" s="12"/>
    </row>
    <row r="3" spans="1:9" ht="63.75" x14ac:dyDescent="0.25">
      <c r="A3" s="90" t="s">
        <v>0</v>
      </c>
      <c r="B3" s="91" t="s">
        <v>1</v>
      </c>
      <c r="C3" s="91" t="s">
        <v>2</v>
      </c>
      <c r="D3" s="92" t="s">
        <v>130</v>
      </c>
      <c r="E3" s="92" t="s">
        <v>4</v>
      </c>
      <c r="F3" s="93" t="s">
        <v>5</v>
      </c>
      <c r="G3" s="91" t="s">
        <v>6</v>
      </c>
      <c r="H3" s="91" t="s">
        <v>7</v>
      </c>
      <c r="I3" s="91" t="s">
        <v>8</v>
      </c>
    </row>
    <row r="4" spans="1:9" x14ac:dyDescent="0.25">
      <c r="A4" s="81">
        <v>1</v>
      </c>
      <c r="B4" s="81">
        <v>2</v>
      </c>
      <c r="C4" s="81">
        <v>3</v>
      </c>
      <c r="D4" s="82">
        <v>4</v>
      </c>
      <c r="E4" s="82">
        <v>5</v>
      </c>
      <c r="F4" s="83">
        <v>6</v>
      </c>
      <c r="G4" s="81">
        <v>7</v>
      </c>
      <c r="H4" s="81">
        <v>8</v>
      </c>
      <c r="I4" s="81">
        <v>9</v>
      </c>
    </row>
    <row r="5" spans="1:9" ht="39" x14ac:dyDescent="0.25">
      <c r="A5" s="95">
        <v>1</v>
      </c>
      <c r="B5" s="43" t="s">
        <v>135</v>
      </c>
      <c r="C5" s="76" t="s">
        <v>33</v>
      </c>
      <c r="D5" s="75">
        <v>16</v>
      </c>
      <c r="E5" s="77"/>
      <c r="F5" s="77"/>
      <c r="G5" s="78"/>
      <c r="H5" s="77"/>
      <c r="I5" s="77">
        <f>(F5+H5)</f>
        <v>0</v>
      </c>
    </row>
    <row r="6" spans="1:9" ht="26.25" x14ac:dyDescent="0.25">
      <c r="A6" s="96">
        <v>2</v>
      </c>
      <c r="B6" s="40" t="s">
        <v>39</v>
      </c>
      <c r="C6" s="8" t="s">
        <v>33</v>
      </c>
      <c r="D6" s="18">
        <v>16</v>
      </c>
      <c r="E6" s="38"/>
      <c r="F6" s="77">
        <f t="shared" ref="F6:F54" si="0">(D6*E6)</f>
        <v>0</v>
      </c>
      <c r="G6" s="39"/>
      <c r="H6" s="38"/>
      <c r="I6" s="77">
        <f t="shared" ref="I6:I54" si="1">(F6+H6)</f>
        <v>0</v>
      </c>
    </row>
    <row r="7" spans="1:9" ht="26.25" x14ac:dyDescent="0.25">
      <c r="A7" s="96">
        <v>3</v>
      </c>
      <c r="B7" s="41" t="s">
        <v>136</v>
      </c>
      <c r="C7" s="9" t="s">
        <v>42</v>
      </c>
      <c r="D7" s="18">
        <v>5</v>
      </c>
      <c r="E7" s="38"/>
      <c r="F7" s="77"/>
      <c r="G7" s="39"/>
      <c r="H7" s="38"/>
      <c r="I7" s="77"/>
    </row>
    <row r="8" spans="1:9" ht="26.25" x14ac:dyDescent="0.25">
      <c r="A8" s="96">
        <v>4</v>
      </c>
      <c r="B8" s="41" t="s">
        <v>137</v>
      </c>
      <c r="C8" s="9" t="s">
        <v>42</v>
      </c>
      <c r="D8" s="18">
        <v>5</v>
      </c>
      <c r="E8" s="38"/>
      <c r="F8" s="77"/>
      <c r="G8" s="39"/>
      <c r="H8" s="38"/>
      <c r="I8" s="77"/>
    </row>
    <row r="9" spans="1:9" ht="26.25" x14ac:dyDescent="0.25">
      <c r="A9" s="96">
        <v>5</v>
      </c>
      <c r="B9" s="41" t="s">
        <v>138</v>
      </c>
      <c r="C9" s="9" t="s">
        <v>42</v>
      </c>
      <c r="D9" s="18">
        <v>5</v>
      </c>
      <c r="E9" s="38"/>
      <c r="F9" s="77"/>
      <c r="G9" s="39"/>
      <c r="H9" s="38"/>
      <c r="I9" s="77"/>
    </row>
    <row r="10" spans="1:9" ht="26.25" x14ac:dyDescent="0.25">
      <c r="A10" s="96">
        <v>6</v>
      </c>
      <c r="B10" s="41" t="s">
        <v>139</v>
      </c>
      <c r="C10" s="8" t="s">
        <v>140</v>
      </c>
      <c r="D10" s="18">
        <v>5</v>
      </c>
      <c r="E10" s="38"/>
      <c r="F10" s="77"/>
      <c r="G10" s="39"/>
      <c r="H10" s="38"/>
      <c r="I10" s="77"/>
    </row>
    <row r="11" spans="1:9" ht="26.25" x14ac:dyDescent="0.25">
      <c r="A11" s="96">
        <v>7</v>
      </c>
      <c r="B11" s="41" t="s">
        <v>141</v>
      </c>
      <c r="C11" s="8" t="s">
        <v>140</v>
      </c>
      <c r="D11" s="18">
        <v>5</v>
      </c>
      <c r="E11" s="38"/>
      <c r="F11" s="77"/>
      <c r="G11" s="39"/>
      <c r="H11" s="38"/>
      <c r="I11" s="77"/>
    </row>
    <row r="12" spans="1:9" x14ac:dyDescent="0.25">
      <c r="A12" s="96">
        <v>8</v>
      </c>
      <c r="B12" s="41" t="s">
        <v>40</v>
      </c>
      <c r="C12" s="8" t="s">
        <v>33</v>
      </c>
      <c r="D12" s="18">
        <v>20</v>
      </c>
      <c r="E12" s="38"/>
      <c r="F12" s="77">
        <f t="shared" si="0"/>
        <v>0</v>
      </c>
      <c r="G12" s="39"/>
      <c r="H12" s="38"/>
      <c r="I12" s="77">
        <f t="shared" si="1"/>
        <v>0</v>
      </c>
    </row>
    <row r="13" spans="1:9" ht="26.25" x14ac:dyDescent="0.25">
      <c r="A13" s="96">
        <v>9</v>
      </c>
      <c r="B13" s="41" t="s">
        <v>41</v>
      </c>
      <c r="C13" s="8" t="s">
        <v>33</v>
      </c>
      <c r="D13" s="18">
        <v>16</v>
      </c>
      <c r="E13" s="38"/>
      <c r="F13" s="77">
        <f t="shared" si="0"/>
        <v>0</v>
      </c>
      <c r="G13" s="39"/>
      <c r="H13" s="38"/>
      <c r="I13" s="77">
        <f t="shared" si="1"/>
        <v>0</v>
      </c>
    </row>
    <row r="14" spans="1:9" ht="26.25" x14ac:dyDescent="0.25">
      <c r="A14" s="96">
        <v>10</v>
      </c>
      <c r="B14" s="41" t="s">
        <v>119</v>
      </c>
      <c r="C14" s="8" t="s">
        <v>33</v>
      </c>
      <c r="D14" s="18">
        <v>16</v>
      </c>
      <c r="E14" s="38"/>
      <c r="F14" s="77">
        <f t="shared" si="0"/>
        <v>0</v>
      </c>
      <c r="G14" s="39"/>
      <c r="H14" s="38"/>
      <c r="I14" s="77">
        <f t="shared" si="1"/>
        <v>0</v>
      </c>
    </row>
    <row r="15" spans="1:9" ht="26.25" x14ac:dyDescent="0.25">
      <c r="A15" s="96">
        <v>11</v>
      </c>
      <c r="B15" s="41" t="s">
        <v>43</v>
      </c>
      <c r="C15" s="8" t="s">
        <v>33</v>
      </c>
      <c r="D15" s="18">
        <v>10</v>
      </c>
      <c r="E15" s="38"/>
      <c r="F15" s="77">
        <f t="shared" si="0"/>
        <v>0</v>
      </c>
      <c r="G15" s="39"/>
      <c r="H15" s="38"/>
      <c r="I15" s="77">
        <f t="shared" si="1"/>
        <v>0</v>
      </c>
    </row>
    <row r="16" spans="1:9" ht="26.25" x14ac:dyDescent="0.25">
      <c r="A16" s="96">
        <v>12</v>
      </c>
      <c r="B16" s="41" t="s">
        <v>44</v>
      </c>
      <c r="C16" s="8" t="s">
        <v>45</v>
      </c>
      <c r="D16" s="18">
        <v>16</v>
      </c>
      <c r="E16" s="38"/>
      <c r="F16" s="77">
        <f t="shared" si="0"/>
        <v>0</v>
      </c>
      <c r="G16" s="39"/>
      <c r="H16" s="38"/>
      <c r="I16" s="77">
        <f t="shared" si="1"/>
        <v>0</v>
      </c>
    </row>
    <row r="17" spans="1:9" ht="39" x14ac:dyDescent="0.25">
      <c r="A17" s="96">
        <v>13</v>
      </c>
      <c r="B17" s="42" t="s">
        <v>143</v>
      </c>
      <c r="C17" s="8" t="s">
        <v>33</v>
      </c>
      <c r="D17" s="18">
        <v>16</v>
      </c>
      <c r="E17" s="38"/>
      <c r="F17" s="77">
        <f t="shared" si="0"/>
        <v>0</v>
      </c>
      <c r="G17" s="39"/>
      <c r="H17" s="38"/>
      <c r="I17" s="77">
        <f t="shared" si="1"/>
        <v>0</v>
      </c>
    </row>
    <row r="18" spans="1:9" x14ac:dyDescent="0.25">
      <c r="A18" s="96">
        <v>14</v>
      </c>
      <c r="B18" s="41" t="s">
        <v>46</v>
      </c>
      <c r="C18" s="8" t="s">
        <v>29</v>
      </c>
      <c r="D18" s="18">
        <v>10</v>
      </c>
      <c r="E18" s="38"/>
      <c r="F18" s="77">
        <f t="shared" si="0"/>
        <v>0</v>
      </c>
      <c r="G18" s="39"/>
      <c r="H18" s="38"/>
      <c r="I18" s="77">
        <f t="shared" si="1"/>
        <v>0</v>
      </c>
    </row>
    <row r="19" spans="1:9" ht="39" x14ac:dyDescent="0.25">
      <c r="A19" s="157">
        <v>15</v>
      </c>
      <c r="B19" s="151" t="s">
        <v>145</v>
      </c>
      <c r="C19" s="158" t="s">
        <v>42</v>
      </c>
      <c r="D19" s="152">
        <v>4</v>
      </c>
      <c r="E19" s="38"/>
      <c r="F19" s="77">
        <f t="shared" si="0"/>
        <v>0</v>
      </c>
      <c r="G19" s="39"/>
      <c r="H19" s="38"/>
      <c r="I19" s="77">
        <f t="shared" si="1"/>
        <v>0</v>
      </c>
    </row>
    <row r="20" spans="1:9" ht="39" x14ac:dyDescent="0.25">
      <c r="A20" s="157">
        <v>16</v>
      </c>
      <c r="B20" s="151" t="s">
        <v>121</v>
      </c>
      <c r="C20" s="158" t="s">
        <v>57</v>
      </c>
      <c r="D20" s="152">
        <v>5</v>
      </c>
      <c r="E20" s="38"/>
      <c r="F20" s="77">
        <f t="shared" si="0"/>
        <v>0</v>
      </c>
      <c r="G20" s="39"/>
      <c r="H20" s="38"/>
      <c r="I20" s="77">
        <f t="shared" si="1"/>
        <v>0</v>
      </c>
    </row>
    <row r="21" spans="1:9" ht="26.25" x14ac:dyDescent="0.25">
      <c r="A21" s="96">
        <v>17</v>
      </c>
      <c r="B21" s="41" t="s">
        <v>128</v>
      </c>
      <c r="C21" s="8" t="s">
        <v>29</v>
      </c>
      <c r="D21" s="18">
        <v>16</v>
      </c>
      <c r="E21" s="38"/>
      <c r="F21" s="77">
        <f t="shared" si="0"/>
        <v>0</v>
      </c>
      <c r="G21" s="39"/>
      <c r="H21" s="38"/>
      <c r="I21" s="77">
        <f t="shared" si="1"/>
        <v>0</v>
      </c>
    </row>
    <row r="22" spans="1:9" ht="39" x14ac:dyDescent="0.25">
      <c r="A22" s="96">
        <v>18</v>
      </c>
      <c r="B22" s="43" t="s">
        <v>129</v>
      </c>
      <c r="C22" s="8" t="s">
        <v>33</v>
      </c>
      <c r="D22" s="18">
        <v>18</v>
      </c>
      <c r="E22" s="38"/>
      <c r="F22" s="77">
        <f t="shared" si="0"/>
        <v>0</v>
      </c>
      <c r="G22" s="39"/>
      <c r="H22" s="38"/>
      <c r="I22" s="77">
        <f t="shared" si="1"/>
        <v>0</v>
      </c>
    </row>
    <row r="23" spans="1:9" ht="26.25" x14ac:dyDescent="0.25">
      <c r="A23" s="96">
        <v>19</v>
      </c>
      <c r="B23" s="43" t="s">
        <v>47</v>
      </c>
      <c r="C23" s="8" t="s">
        <v>29</v>
      </c>
      <c r="D23" s="18">
        <v>50</v>
      </c>
      <c r="E23" s="38"/>
      <c r="F23" s="77">
        <f t="shared" si="0"/>
        <v>0</v>
      </c>
      <c r="G23" s="39"/>
      <c r="H23" s="38"/>
      <c r="I23" s="77">
        <f t="shared" si="1"/>
        <v>0</v>
      </c>
    </row>
    <row r="24" spans="1:9" ht="45" customHeight="1" x14ac:dyDescent="0.25">
      <c r="A24" s="96">
        <v>20</v>
      </c>
      <c r="B24" s="43" t="s">
        <v>48</v>
      </c>
      <c r="C24" s="8" t="s">
        <v>45</v>
      </c>
      <c r="D24" s="18">
        <v>20</v>
      </c>
      <c r="E24" s="38"/>
      <c r="F24" s="77">
        <f t="shared" si="0"/>
        <v>0</v>
      </c>
      <c r="G24" s="39"/>
      <c r="H24" s="38"/>
      <c r="I24" s="77">
        <f t="shared" si="1"/>
        <v>0</v>
      </c>
    </row>
    <row r="25" spans="1:9" ht="26.25" x14ac:dyDescent="0.25">
      <c r="A25" s="96">
        <v>21</v>
      </c>
      <c r="B25" s="43" t="s">
        <v>49</v>
      </c>
      <c r="C25" s="8" t="s">
        <v>50</v>
      </c>
      <c r="D25" s="18">
        <v>4</v>
      </c>
      <c r="E25" s="38"/>
      <c r="F25" s="77">
        <f t="shared" si="0"/>
        <v>0</v>
      </c>
      <c r="G25" s="39"/>
      <c r="H25" s="38"/>
      <c r="I25" s="77">
        <f t="shared" si="1"/>
        <v>0</v>
      </c>
    </row>
    <row r="26" spans="1:9" ht="26.25" x14ac:dyDescent="0.25">
      <c r="A26" s="96">
        <v>22</v>
      </c>
      <c r="B26" s="43" t="s">
        <v>51</v>
      </c>
      <c r="C26" s="8" t="s">
        <v>29</v>
      </c>
      <c r="D26" s="18">
        <v>210</v>
      </c>
      <c r="E26" s="38"/>
      <c r="F26" s="77">
        <f t="shared" si="0"/>
        <v>0</v>
      </c>
      <c r="G26" s="39"/>
      <c r="H26" s="38"/>
      <c r="I26" s="77">
        <f t="shared" si="1"/>
        <v>0</v>
      </c>
    </row>
    <row r="27" spans="1:9" ht="26.25" x14ac:dyDescent="0.25">
      <c r="A27" s="96">
        <v>23</v>
      </c>
      <c r="B27" s="43" t="s">
        <v>52</v>
      </c>
      <c r="C27" s="8" t="s">
        <v>29</v>
      </c>
      <c r="D27" s="18">
        <v>210</v>
      </c>
      <c r="E27" s="38"/>
      <c r="F27" s="77">
        <f t="shared" si="0"/>
        <v>0</v>
      </c>
      <c r="G27" s="39"/>
      <c r="H27" s="38"/>
      <c r="I27" s="77">
        <f t="shared" si="1"/>
        <v>0</v>
      </c>
    </row>
    <row r="28" spans="1:9" x14ac:dyDescent="0.25">
      <c r="A28" s="96">
        <v>24</v>
      </c>
      <c r="B28" s="43" t="s">
        <v>134</v>
      </c>
      <c r="C28" s="8" t="s">
        <v>25</v>
      </c>
      <c r="D28" s="18">
        <v>20</v>
      </c>
      <c r="E28" s="38"/>
      <c r="F28" s="77">
        <f t="shared" si="0"/>
        <v>0</v>
      </c>
      <c r="G28" s="39"/>
      <c r="H28" s="38"/>
      <c r="I28" s="77">
        <f t="shared" si="1"/>
        <v>0</v>
      </c>
    </row>
    <row r="29" spans="1:9" ht="39" x14ac:dyDescent="0.25">
      <c r="A29" s="96">
        <v>25</v>
      </c>
      <c r="B29" s="43" t="s">
        <v>53</v>
      </c>
      <c r="C29" s="8" t="s">
        <v>29</v>
      </c>
      <c r="D29" s="18">
        <v>80</v>
      </c>
      <c r="E29" s="38"/>
      <c r="F29" s="77">
        <f t="shared" si="0"/>
        <v>0</v>
      </c>
      <c r="G29" s="39"/>
      <c r="H29" s="38"/>
      <c r="I29" s="77">
        <f t="shared" si="1"/>
        <v>0</v>
      </c>
    </row>
    <row r="30" spans="1:9" ht="26.25" x14ac:dyDescent="0.25">
      <c r="A30" s="96">
        <v>26</v>
      </c>
      <c r="B30" s="37" t="s">
        <v>54</v>
      </c>
      <c r="C30" s="8" t="s">
        <v>29</v>
      </c>
      <c r="D30" s="18">
        <v>2</v>
      </c>
      <c r="E30" s="38"/>
      <c r="F30" s="77">
        <f t="shared" si="0"/>
        <v>0</v>
      </c>
      <c r="G30" s="39"/>
      <c r="H30" s="38"/>
      <c r="I30" s="77">
        <f t="shared" si="1"/>
        <v>0</v>
      </c>
    </row>
    <row r="31" spans="1:9" ht="26.25" x14ac:dyDescent="0.25">
      <c r="A31" s="153">
        <v>27</v>
      </c>
      <c r="B31" s="154" t="s">
        <v>146</v>
      </c>
      <c r="C31" s="155" t="s">
        <v>33</v>
      </c>
      <c r="D31" s="156">
        <v>10</v>
      </c>
      <c r="E31" s="44"/>
      <c r="F31" s="77">
        <f t="shared" si="0"/>
        <v>0</v>
      </c>
      <c r="G31" s="45"/>
      <c r="H31" s="38"/>
      <c r="I31" s="77">
        <f t="shared" si="1"/>
        <v>0</v>
      </c>
    </row>
    <row r="32" spans="1:9" ht="26.25" x14ac:dyDescent="0.25">
      <c r="A32" s="97">
        <v>28</v>
      </c>
      <c r="B32" s="37" t="s">
        <v>55</v>
      </c>
      <c r="C32" s="8" t="s">
        <v>33</v>
      </c>
      <c r="D32" s="46">
        <v>35</v>
      </c>
      <c r="E32" s="47"/>
      <c r="F32" s="77">
        <f t="shared" si="0"/>
        <v>0</v>
      </c>
      <c r="G32" s="45"/>
      <c r="H32" s="38"/>
      <c r="I32" s="77">
        <f t="shared" si="1"/>
        <v>0</v>
      </c>
    </row>
    <row r="33" spans="1:9" ht="26.25" x14ac:dyDescent="0.25">
      <c r="A33" s="159">
        <v>29</v>
      </c>
      <c r="B33" s="154" t="s">
        <v>56</v>
      </c>
      <c r="C33" s="155" t="s">
        <v>57</v>
      </c>
      <c r="D33" s="64">
        <v>5</v>
      </c>
      <c r="E33" s="47"/>
      <c r="F33" s="77">
        <f t="shared" si="0"/>
        <v>0</v>
      </c>
      <c r="G33" s="45"/>
      <c r="H33" s="38"/>
      <c r="I33" s="77">
        <f t="shared" si="1"/>
        <v>0</v>
      </c>
    </row>
    <row r="34" spans="1:9" ht="26.25" x14ac:dyDescent="0.25">
      <c r="A34" s="97">
        <v>30</v>
      </c>
      <c r="B34" s="43" t="s">
        <v>58</v>
      </c>
      <c r="C34" s="8" t="s">
        <v>59</v>
      </c>
      <c r="D34" s="46">
        <v>16</v>
      </c>
      <c r="E34" s="47"/>
      <c r="F34" s="77">
        <f t="shared" si="0"/>
        <v>0</v>
      </c>
      <c r="G34" s="45"/>
      <c r="H34" s="38"/>
      <c r="I34" s="77">
        <f t="shared" si="1"/>
        <v>0</v>
      </c>
    </row>
    <row r="35" spans="1:9" ht="26.25" x14ac:dyDescent="0.25">
      <c r="A35" s="97">
        <v>31</v>
      </c>
      <c r="B35" s="43" t="s">
        <v>60</v>
      </c>
      <c r="C35" s="8" t="s">
        <v>29</v>
      </c>
      <c r="D35" s="46">
        <v>10</v>
      </c>
      <c r="E35" s="47"/>
      <c r="F35" s="77">
        <f t="shared" si="0"/>
        <v>0</v>
      </c>
      <c r="G35" s="49"/>
      <c r="H35" s="38"/>
      <c r="I35" s="77">
        <f t="shared" si="1"/>
        <v>0</v>
      </c>
    </row>
    <row r="36" spans="1:9" ht="26.25" x14ac:dyDescent="0.25">
      <c r="A36" s="97">
        <v>32</v>
      </c>
      <c r="B36" s="43" t="s">
        <v>61</v>
      </c>
      <c r="C36" s="8" t="s">
        <v>33</v>
      </c>
      <c r="D36" s="46">
        <v>50</v>
      </c>
      <c r="E36" s="47"/>
      <c r="F36" s="77">
        <f t="shared" si="0"/>
        <v>0</v>
      </c>
      <c r="G36" s="49"/>
      <c r="H36" s="38"/>
      <c r="I36" s="77">
        <f t="shared" si="1"/>
        <v>0</v>
      </c>
    </row>
    <row r="37" spans="1:9" ht="26.25" x14ac:dyDescent="0.25">
      <c r="A37" s="97">
        <v>33</v>
      </c>
      <c r="B37" s="43" t="s">
        <v>62</v>
      </c>
      <c r="C37" s="8" t="s">
        <v>29</v>
      </c>
      <c r="D37" s="46">
        <v>12</v>
      </c>
      <c r="E37" s="47"/>
      <c r="F37" s="77">
        <f t="shared" si="0"/>
        <v>0</v>
      </c>
      <c r="G37" s="49"/>
      <c r="H37" s="38"/>
      <c r="I37" s="77">
        <f t="shared" si="1"/>
        <v>0</v>
      </c>
    </row>
    <row r="38" spans="1:9" x14ac:dyDescent="0.25">
      <c r="A38" s="160">
        <v>34</v>
      </c>
      <c r="B38" s="154" t="s">
        <v>147</v>
      </c>
      <c r="C38" s="155" t="s">
        <v>45</v>
      </c>
      <c r="D38" s="161">
        <v>32</v>
      </c>
      <c r="E38" s="50"/>
      <c r="F38" s="77">
        <f t="shared" si="0"/>
        <v>0</v>
      </c>
      <c r="G38" s="51"/>
      <c r="H38" s="38"/>
      <c r="I38" s="77">
        <f t="shared" si="1"/>
        <v>0</v>
      </c>
    </row>
    <row r="39" spans="1:9" ht="26.25" x14ac:dyDescent="0.25">
      <c r="A39" s="97">
        <v>35</v>
      </c>
      <c r="B39" s="43" t="s">
        <v>63</v>
      </c>
      <c r="C39" s="8" t="s">
        <v>33</v>
      </c>
      <c r="D39" s="46">
        <v>16</v>
      </c>
      <c r="E39" s="47"/>
      <c r="F39" s="77">
        <f t="shared" si="0"/>
        <v>0</v>
      </c>
      <c r="G39" s="49"/>
      <c r="H39" s="38"/>
      <c r="I39" s="77">
        <f t="shared" si="1"/>
        <v>0</v>
      </c>
    </row>
    <row r="40" spans="1:9" ht="26.25" x14ac:dyDescent="0.25">
      <c r="A40" s="97">
        <v>36</v>
      </c>
      <c r="B40" s="43" t="s">
        <v>64</v>
      </c>
      <c r="C40" s="8" t="s">
        <v>29</v>
      </c>
      <c r="D40" s="46">
        <v>10</v>
      </c>
      <c r="E40" s="47"/>
      <c r="F40" s="77">
        <f t="shared" si="0"/>
        <v>0</v>
      </c>
      <c r="G40" s="49"/>
      <c r="H40" s="38"/>
      <c r="I40" s="77">
        <f t="shared" si="1"/>
        <v>0</v>
      </c>
    </row>
    <row r="41" spans="1:9" ht="26.25" x14ac:dyDescent="0.25">
      <c r="A41" s="97">
        <v>37</v>
      </c>
      <c r="B41" s="43" t="s">
        <v>65</v>
      </c>
      <c r="C41" s="8" t="s">
        <v>33</v>
      </c>
      <c r="D41" s="46">
        <v>16</v>
      </c>
      <c r="E41" s="47"/>
      <c r="F41" s="77">
        <f t="shared" si="0"/>
        <v>0</v>
      </c>
      <c r="G41" s="49"/>
      <c r="H41" s="38"/>
      <c r="I41" s="77">
        <f t="shared" si="1"/>
        <v>0</v>
      </c>
    </row>
    <row r="42" spans="1:9" ht="26.25" x14ac:dyDescent="0.25">
      <c r="A42" s="97">
        <v>38</v>
      </c>
      <c r="B42" s="43" t="s">
        <v>66</v>
      </c>
      <c r="C42" s="8" t="s">
        <v>33</v>
      </c>
      <c r="D42" s="46">
        <v>4</v>
      </c>
      <c r="E42" s="47"/>
      <c r="F42" s="77">
        <f t="shared" si="0"/>
        <v>0</v>
      </c>
      <c r="G42" s="49"/>
      <c r="H42" s="38"/>
      <c r="I42" s="77">
        <f t="shared" si="1"/>
        <v>0</v>
      </c>
    </row>
    <row r="43" spans="1:9" x14ac:dyDescent="0.25">
      <c r="A43" s="97">
        <v>39</v>
      </c>
      <c r="B43" s="43" t="s">
        <v>67</v>
      </c>
      <c r="C43" s="8" t="s">
        <v>33</v>
      </c>
      <c r="D43" s="46">
        <v>8</v>
      </c>
      <c r="E43" s="47"/>
      <c r="F43" s="77">
        <f t="shared" si="0"/>
        <v>0</v>
      </c>
      <c r="G43" s="49"/>
      <c r="H43" s="38"/>
      <c r="I43" s="77">
        <f t="shared" si="1"/>
        <v>0</v>
      </c>
    </row>
    <row r="44" spans="1:9" x14ac:dyDescent="0.25">
      <c r="A44" s="97">
        <v>40</v>
      </c>
      <c r="B44" s="43" t="s">
        <v>68</v>
      </c>
      <c r="C44" s="8" t="s">
        <v>45</v>
      </c>
      <c r="D44" s="46">
        <v>15</v>
      </c>
      <c r="E44" s="47"/>
      <c r="F44" s="77">
        <f t="shared" si="0"/>
        <v>0</v>
      </c>
      <c r="G44" s="49"/>
      <c r="H44" s="38"/>
      <c r="I44" s="77">
        <f t="shared" si="1"/>
        <v>0</v>
      </c>
    </row>
    <row r="45" spans="1:9" x14ac:dyDescent="0.25">
      <c r="A45" s="97">
        <v>41</v>
      </c>
      <c r="B45" s="43" t="s">
        <v>69</v>
      </c>
      <c r="C45" s="8" t="s">
        <v>29</v>
      </c>
      <c r="D45" s="46">
        <v>16</v>
      </c>
      <c r="E45" s="47"/>
      <c r="F45" s="77">
        <f t="shared" si="0"/>
        <v>0</v>
      </c>
      <c r="G45" s="49"/>
      <c r="H45" s="38"/>
      <c r="I45" s="77">
        <f t="shared" si="1"/>
        <v>0</v>
      </c>
    </row>
    <row r="46" spans="1:9" x14ac:dyDescent="0.25">
      <c r="A46" s="97">
        <v>42</v>
      </c>
      <c r="B46" s="37" t="s">
        <v>70</v>
      </c>
      <c r="C46" s="8" t="s">
        <v>33</v>
      </c>
      <c r="D46" s="46">
        <v>3</v>
      </c>
      <c r="E46" s="47"/>
      <c r="F46" s="77">
        <f t="shared" si="0"/>
        <v>0</v>
      </c>
      <c r="G46" s="49"/>
      <c r="H46" s="38"/>
      <c r="I46" s="77">
        <f t="shared" si="1"/>
        <v>0</v>
      </c>
    </row>
    <row r="47" spans="1:9" ht="26.25" x14ac:dyDescent="0.25">
      <c r="A47" s="97">
        <v>43</v>
      </c>
      <c r="B47" s="43" t="s">
        <v>71</v>
      </c>
      <c r="C47" s="8" t="s">
        <v>29</v>
      </c>
      <c r="D47" s="46">
        <v>15</v>
      </c>
      <c r="E47" s="47"/>
      <c r="F47" s="77">
        <f t="shared" si="0"/>
        <v>0</v>
      </c>
      <c r="G47" s="49"/>
      <c r="H47" s="38"/>
      <c r="I47" s="77">
        <f t="shared" si="1"/>
        <v>0</v>
      </c>
    </row>
    <row r="48" spans="1:9" x14ac:dyDescent="0.25">
      <c r="A48" s="97">
        <v>44</v>
      </c>
      <c r="B48" s="43" t="s">
        <v>72</v>
      </c>
      <c r="C48" s="8" t="s">
        <v>33</v>
      </c>
      <c r="D48" s="46">
        <v>9</v>
      </c>
      <c r="E48" s="47"/>
      <c r="F48" s="77">
        <f t="shared" si="0"/>
        <v>0</v>
      </c>
      <c r="G48" s="49"/>
      <c r="H48" s="38"/>
      <c r="I48" s="77">
        <f t="shared" si="1"/>
        <v>0</v>
      </c>
    </row>
    <row r="49" spans="1:9" x14ac:dyDescent="0.25">
      <c r="A49" s="97">
        <v>45</v>
      </c>
      <c r="B49" s="43" t="s">
        <v>73</v>
      </c>
      <c r="C49" s="8" t="s">
        <v>33</v>
      </c>
      <c r="D49" s="46">
        <v>120</v>
      </c>
      <c r="E49" s="47"/>
      <c r="F49" s="77">
        <f t="shared" si="0"/>
        <v>0</v>
      </c>
      <c r="G49" s="49"/>
      <c r="H49" s="38"/>
      <c r="I49" s="77">
        <f t="shared" si="1"/>
        <v>0</v>
      </c>
    </row>
    <row r="50" spans="1:9" x14ac:dyDescent="0.25">
      <c r="A50" s="97">
        <v>46</v>
      </c>
      <c r="B50" s="48" t="s">
        <v>74</v>
      </c>
      <c r="C50" s="52" t="s">
        <v>25</v>
      </c>
      <c r="D50" s="46">
        <v>10</v>
      </c>
      <c r="E50" s="47"/>
      <c r="F50" s="77">
        <f t="shared" si="0"/>
        <v>0</v>
      </c>
      <c r="G50" s="49"/>
      <c r="H50" s="38"/>
      <c r="I50" s="77">
        <f t="shared" si="1"/>
        <v>0</v>
      </c>
    </row>
    <row r="51" spans="1:9" x14ac:dyDescent="0.25">
      <c r="A51" s="97">
        <v>47</v>
      </c>
      <c r="B51" s="48" t="s">
        <v>105</v>
      </c>
      <c r="C51" s="52" t="s">
        <v>25</v>
      </c>
      <c r="D51" s="46">
        <v>30</v>
      </c>
      <c r="E51" s="47"/>
      <c r="F51" s="77">
        <f t="shared" si="0"/>
        <v>0</v>
      </c>
      <c r="G51" s="49"/>
      <c r="H51" s="38"/>
      <c r="I51" s="77">
        <f t="shared" si="1"/>
        <v>0</v>
      </c>
    </row>
    <row r="52" spans="1:9" x14ac:dyDescent="0.25">
      <c r="A52" s="98">
        <v>48</v>
      </c>
      <c r="B52" s="48" t="s">
        <v>124</v>
      </c>
      <c r="C52" s="52" t="s">
        <v>75</v>
      </c>
      <c r="D52" s="46">
        <v>20</v>
      </c>
      <c r="E52" s="47"/>
      <c r="F52" s="77">
        <f t="shared" si="0"/>
        <v>0</v>
      </c>
      <c r="G52" s="49"/>
      <c r="H52" s="38"/>
      <c r="I52" s="77">
        <f t="shared" si="1"/>
        <v>0</v>
      </c>
    </row>
    <row r="53" spans="1:9" ht="15.75" thickBot="1" x14ac:dyDescent="0.3">
      <c r="A53" s="99">
        <v>49</v>
      </c>
      <c r="B53" s="100" t="s">
        <v>106</v>
      </c>
      <c r="C53" s="101" t="s">
        <v>25</v>
      </c>
      <c r="D53" s="102">
        <v>2</v>
      </c>
      <c r="E53" s="103"/>
      <c r="F53" s="77">
        <f t="shared" si="0"/>
        <v>0</v>
      </c>
      <c r="G53" s="105"/>
      <c r="H53" s="104"/>
      <c r="I53" s="77">
        <f t="shared" si="1"/>
        <v>0</v>
      </c>
    </row>
    <row r="54" spans="1:9" x14ac:dyDescent="0.25">
      <c r="A54" s="84"/>
      <c r="B54" s="85" t="s">
        <v>103</v>
      </c>
      <c r="C54" s="86"/>
      <c r="D54" s="87"/>
      <c r="E54" s="88"/>
      <c r="F54" s="77">
        <f t="shared" si="0"/>
        <v>0</v>
      </c>
      <c r="G54" s="89"/>
      <c r="H54" s="88"/>
      <c r="I54" s="77">
        <f t="shared" si="1"/>
        <v>0</v>
      </c>
    </row>
    <row r="55" spans="1:9" x14ac:dyDescent="0.25">
      <c r="A55" s="12"/>
      <c r="B55" s="12"/>
      <c r="C55" s="12"/>
      <c r="D55" s="14"/>
      <c r="E55" s="14"/>
      <c r="F55" s="15"/>
      <c r="G55" s="12"/>
      <c r="H55" s="12"/>
      <c r="I55" s="12"/>
    </row>
    <row r="56" spans="1:9" x14ac:dyDescent="0.25">
      <c r="A56" s="13" t="s">
        <v>109</v>
      </c>
      <c r="B56" s="13"/>
    </row>
    <row r="57" spans="1:9" ht="89.25" x14ac:dyDescent="0.25">
      <c r="A57" s="10"/>
      <c r="B57" s="11" t="s">
        <v>122</v>
      </c>
    </row>
    <row r="58" spans="1:9" ht="102" x14ac:dyDescent="0.25">
      <c r="A58" s="10"/>
      <c r="B58" s="11" t="s">
        <v>110</v>
      </c>
    </row>
    <row r="59" spans="1:9" ht="76.5" x14ac:dyDescent="0.25">
      <c r="A59" s="10"/>
      <c r="B59" s="36" t="s">
        <v>111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804B-99D4-4118-9E46-53E50D6413D9}">
  <dimension ref="A1:J472"/>
  <sheetViews>
    <sheetView zoomScale="110" zoomScaleNormal="110" workbookViewId="0">
      <pane ySplit="4" topLeftCell="A23" activePane="bottomLeft" state="frozen"/>
      <selection pane="bottomLeft" activeCell="B33" sqref="B33"/>
    </sheetView>
  </sheetViews>
  <sheetFormatPr defaultRowHeight="15" x14ac:dyDescent="0.25"/>
  <cols>
    <col min="1" max="1" width="9.140625" style="16" customWidth="1"/>
    <col min="2" max="2" width="33.42578125" style="16" customWidth="1"/>
    <col min="3" max="3" width="9.140625" style="16" customWidth="1"/>
    <col min="4" max="4" width="8.140625" style="16" customWidth="1"/>
    <col min="5" max="5" width="9.140625" style="16"/>
    <col min="6" max="6" width="9.140625" style="16" customWidth="1"/>
    <col min="7" max="7" width="9.28515625" style="16" customWidth="1"/>
    <col min="8" max="8" width="9.42578125" style="16" customWidth="1"/>
    <col min="9" max="9" width="9.28515625" style="136" customWidth="1"/>
    <col min="10" max="16384" width="9.140625" style="16"/>
  </cols>
  <sheetData>
    <row r="1" spans="1:9" x14ac:dyDescent="0.25">
      <c r="A1" s="12"/>
      <c r="B1" s="13" t="s">
        <v>76</v>
      </c>
      <c r="C1" s="13"/>
      <c r="D1" s="14"/>
      <c r="E1" s="14"/>
      <c r="F1" s="15"/>
      <c r="G1" s="12"/>
      <c r="H1" s="12"/>
      <c r="I1" s="130"/>
    </row>
    <row r="2" spans="1:9" ht="15.75" thickBot="1" x14ac:dyDescent="0.3">
      <c r="A2" s="12"/>
      <c r="B2" s="12"/>
      <c r="C2" s="12"/>
      <c r="D2" s="14"/>
      <c r="E2" s="14"/>
      <c r="F2" s="15"/>
      <c r="G2" s="12"/>
      <c r="H2" s="12"/>
      <c r="I2" s="130"/>
    </row>
    <row r="3" spans="1:9" ht="63.75" x14ac:dyDescent="0.25">
      <c r="A3" s="90" t="s">
        <v>0</v>
      </c>
      <c r="B3" s="91" t="s">
        <v>1</v>
      </c>
      <c r="C3" s="91" t="s">
        <v>2</v>
      </c>
      <c r="D3" s="92" t="s">
        <v>3</v>
      </c>
      <c r="E3" s="92" t="s">
        <v>4</v>
      </c>
      <c r="F3" s="93" t="s">
        <v>5</v>
      </c>
      <c r="G3" s="91" t="s">
        <v>6</v>
      </c>
      <c r="H3" s="91" t="s">
        <v>7</v>
      </c>
      <c r="I3" s="91" t="s">
        <v>8</v>
      </c>
    </row>
    <row r="4" spans="1:9" x14ac:dyDescent="0.25">
      <c r="A4" s="94">
        <v>1</v>
      </c>
      <c r="B4" s="81">
        <v>2</v>
      </c>
      <c r="C4" s="81">
        <v>3</v>
      </c>
      <c r="D4" s="82">
        <v>4</v>
      </c>
      <c r="E4" s="82">
        <v>5</v>
      </c>
      <c r="F4" s="83">
        <v>6</v>
      </c>
      <c r="G4" s="81">
        <v>7</v>
      </c>
      <c r="H4" s="81">
        <v>8</v>
      </c>
      <c r="I4" s="81">
        <v>9</v>
      </c>
    </row>
    <row r="5" spans="1:9" s="22" customFormat="1" ht="26.25" x14ac:dyDescent="0.25">
      <c r="A5" s="109">
        <v>1</v>
      </c>
      <c r="B5" s="19" t="s">
        <v>77</v>
      </c>
      <c r="C5" s="79" t="s">
        <v>78</v>
      </c>
      <c r="D5" s="106">
        <v>10</v>
      </c>
      <c r="E5" s="107"/>
      <c r="F5" s="107">
        <f>(D5*E5)</f>
        <v>0</v>
      </c>
      <c r="G5" s="108"/>
      <c r="H5" s="107"/>
      <c r="I5" s="131">
        <f t="shared" ref="I5:I31" si="0">SUM(F5+H5)</f>
        <v>0</v>
      </c>
    </row>
    <row r="6" spans="1:9" s="22" customFormat="1" ht="39" x14ac:dyDescent="0.25">
      <c r="A6" s="110">
        <v>2</v>
      </c>
      <c r="B6" s="19" t="s">
        <v>79</v>
      </c>
      <c r="C6" s="9" t="s">
        <v>33</v>
      </c>
      <c r="D6" s="17">
        <v>12</v>
      </c>
      <c r="E6" s="20"/>
      <c r="F6" s="20">
        <f t="shared" ref="F6:F33" si="1">SUM(D6*E6)</f>
        <v>0</v>
      </c>
      <c r="G6" s="21"/>
      <c r="H6" s="20">
        <f t="shared" ref="H6:H31" si="2">SUM(F6*G6)</f>
        <v>0</v>
      </c>
      <c r="I6" s="132">
        <f t="shared" si="0"/>
        <v>0</v>
      </c>
    </row>
    <row r="7" spans="1:9" s="22" customFormat="1" ht="26.25" x14ac:dyDescent="0.25">
      <c r="A7" s="110">
        <v>3</v>
      </c>
      <c r="B7" s="19" t="s">
        <v>80</v>
      </c>
      <c r="C7" s="9" t="s">
        <v>33</v>
      </c>
      <c r="D7" s="17">
        <v>17</v>
      </c>
      <c r="E7" s="20"/>
      <c r="F7" s="20">
        <f t="shared" si="1"/>
        <v>0</v>
      </c>
      <c r="G7" s="21"/>
      <c r="H7" s="20">
        <f t="shared" si="2"/>
        <v>0</v>
      </c>
      <c r="I7" s="132">
        <f t="shared" si="0"/>
        <v>0</v>
      </c>
    </row>
    <row r="8" spans="1:9" s="22" customFormat="1" ht="112.5" customHeight="1" x14ac:dyDescent="0.25">
      <c r="A8" s="110">
        <v>4</v>
      </c>
      <c r="B8" s="19" t="s">
        <v>81</v>
      </c>
      <c r="C8" s="17" t="s">
        <v>82</v>
      </c>
      <c r="D8" s="17">
        <v>20</v>
      </c>
      <c r="E8" s="20"/>
      <c r="F8" s="20">
        <f t="shared" si="1"/>
        <v>0</v>
      </c>
      <c r="G8" s="21"/>
      <c r="H8" s="20">
        <f t="shared" si="2"/>
        <v>0</v>
      </c>
      <c r="I8" s="132">
        <f t="shared" si="0"/>
        <v>0</v>
      </c>
    </row>
    <row r="9" spans="1:9" s="22" customFormat="1" ht="26.25" x14ac:dyDescent="0.25">
      <c r="A9" s="110">
        <v>5</v>
      </c>
      <c r="B9" s="23" t="s">
        <v>83</v>
      </c>
      <c r="C9" s="9" t="s">
        <v>33</v>
      </c>
      <c r="D9" s="17">
        <v>13</v>
      </c>
      <c r="E9" s="20"/>
      <c r="F9" s="20">
        <f t="shared" si="1"/>
        <v>0</v>
      </c>
      <c r="G9" s="21"/>
      <c r="H9" s="20">
        <f t="shared" si="2"/>
        <v>0</v>
      </c>
      <c r="I9" s="132">
        <f t="shared" si="0"/>
        <v>0</v>
      </c>
    </row>
    <row r="10" spans="1:9" s="22" customFormat="1" ht="26.25" x14ac:dyDescent="0.25">
      <c r="A10" s="110">
        <v>6</v>
      </c>
      <c r="B10" s="24" t="s">
        <v>84</v>
      </c>
      <c r="C10" s="9" t="s">
        <v>29</v>
      </c>
      <c r="D10" s="17">
        <v>4</v>
      </c>
      <c r="E10" s="20"/>
      <c r="F10" s="20">
        <f t="shared" si="1"/>
        <v>0</v>
      </c>
      <c r="G10" s="21"/>
      <c r="H10" s="20">
        <f t="shared" si="2"/>
        <v>0</v>
      </c>
      <c r="I10" s="132">
        <f t="shared" si="0"/>
        <v>0</v>
      </c>
    </row>
    <row r="11" spans="1:9" s="22" customFormat="1" ht="26.25" x14ac:dyDescent="0.25">
      <c r="A11" s="110">
        <v>7</v>
      </c>
      <c r="B11" s="25" t="s">
        <v>85</v>
      </c>
      <c r="C11" s="9" t="s">
        <v>29</v>
      </c>
      <c r="D11" s="17">
        <v>10</v>
      </c>
      <c r="E11" s="20"/>
      <c r="F11" s="20">
        <f t="shared" si="1"/>
        <v>0</v>
      </c>
      <c r="G11" s="21"/>
      <c r="H11" s="20">
        <f t="shared" si="2"/>
        <v>0</v>
      </c>
      <c r="I11" s="132">
        <f t="shared" si="0"/>
        <v>0</v>
      </c>
    </row>
    <row r="12" spans="1:9" s="22" customFormat="1" ht="26.25" x14ac:dyDescent="0.25">
      <c r="A12" s="162">
        <v>8</v>
      </c>
      <c r="B12" s="163" t="s">
        <v>148</v>
      </c>
      <c r="C12" s="158" t="s">
        <v>33</v>
      </c>
      <c r="D12" s="164">
        <v>8</v>
      </c>
      <c r="E12" s="20"/>
      <c r="F12" s="20">
        <f t="shared" si="1"/>
        <v>0</v>
      </c>
      <c r="G12" s="21"/>
      <c r="H12" s="20">
        <f t="shared" si="2"/>
        <v>0</v>
      </c>
      <c r="I12" s="132">
        <f t="shared" si="0"/>
        <v>0</v>
      </c>
    </row>
    <row r="13" spans="1:9" s="22" customFormat="1" ht="26.25" x14ac:dyDescent="0.25">
      <c r="A13" s="110">
        <v>9</v>
      </c>
      <c r="B13" s="26" t="s">
        <v>86</v>
      </c>
      <c r="C13" s="9" t="s">
        <v>33</v>
      </c>
      <c r="D13" s="17">
        <v>15</v>
      </c>
      <c r="E13" s="20"/>
      <c r="F13" s="20">
        <f t="shared" si="1"/>
        <v>0</v>
      </c>
      <c r="G13" s="21"/>
      <c r="H13" s="20">
        <f t="shared" si="2"/>
        <v>0</v>
      </c>
      <c r="I13" s="132">
        <f t="shared" si="0"/>
        <v>0</v>
      </c>
    </row>
    <row r="14" spans="1:9" s="22" customFormat="1" ht="39" x14ac:dyDescent="0.25">
      <c r="A14" s="110">
        <v>10</v>
      </c>
      <c r="B14" s="27" t="s">
        <v>87</v>
      </c>
      <c r="C14" s="9" t="s">
        <v>88</v>
      </c>
      <c r="D14" s="17">
        <v>4</v>
      </c>
      <c r="E14" s="20"/>
      <c r="F14" s="20">
        <f t="shared" si="1"/>
        <v>0</v>
      </c>
      <c r="G14" s="21"/>
      <c r="H14" s="20">
        <f t="shared" si="2"/>
        <v>0</v>
      </c>
      <c r="I14" s="132">
        <f t="shared" si="0"/>
        <v>0</v>
      </c>
    </row>
    <row r="15" spans="1:9" s="22" customFormat="1" ht="26.25" x14ac:dyDescent="0.25">
      <c r="A15" s="110">
        <v>11</v>
      </c>
      <c r="B15" s="25" t="s">
        <v>89</v>
      </c>
      <c r="C15" s="9" t="s">
        <v>90</v>
      </c>
      <c r="D15" s="17">
        <v>1</v>
      </c>
      <c r="E15" s="20"/>
      <c r="F15" s="20">
        <f t="shared" si="1"/>
        <v>0</v>
      </c>
      <c r="G15" s="21"/>
      <c r="H15" s="20">
        <f t="shared" si="2"/>
        <v>0</v>
      </c>
      <c r="I15" s="132">
        <f t="shared" si="0"/>
        <v>0</v>
      </c>
    </row>
    <row r="16" spans="1:9" s="22" customFormat="1" ht="39" x14ac:dyDescent="0.25">
      <c r="A16" s="110">
        <v>12</v>
      </c>
      <c r="B16" s="26" t="s">
        <v>91</v>
      </c>
      <c r="C16" s="9" t="s">
        <v>33</v>
      </c>
      <c r="D16" s="17">
        <v>4</v>
      </c>
      <c r="E16" s="20"/>
      <c r="F16" s="20">
        <f t="shared" si="1"/>
        <v>0</v>
      </c>
      <c r="G16" s="21"/>
      <c r="H16" s="20">
        <f t="shared" si="2"/>
        <v>0</v>
      </c>
      <c r="I16" s="132">
        <f t="shared" si="0"/>
        <v>0</v>
      </c>
    </row>
    <row r="17" spans="1:9" s="22" customFormat="1" ht="26.25" x14ac:dyDescent="0.25">
      <c r="A17" s="110">
        <v>13</v>
      </c>
      <c r="B17" s="25" t="s">
        <v>92</v>
      </c>
      <c r="C17" s="9" t="s">
        <v>29</v>
      </c>
      <c r="D17" s="17">
        <v>15</v>
      </c>
      <c r="E17" s="20"/>
      <c r="F17" s="20">
        <f t="shared" si="1"/>
        <v>0</v>
      </c>
      <c r="G17" s="21"/>
      <c r="H17" s="20">
        <f t="shared" si="2"/>
        <v>0</v>
      </c>
      <c r="I17" s="132">
        <f t="shared" si="0"/>
        <v>0</v>
      </c>
    </row>
    <row r="18" spans="1:9" s="22" customFormat="1" ht="51.75" x14ac:dyDescent="0.25">
      <c r="A18" s="110">
        <v>14</v>
      </c>
      <c r="B18" s="19" t="s">
        <v>125</v>
      </c>
      <c r="C18" s="9" t="s">
        <v>93</v>
      </c>
      <c r="D18" s="17">
        <v>4</v>
      </c>
      <c r="E18" s="20"/>
      <c r="F18" s="20">
        <f t="shared" si="1"/>
        <v>0</v>
      </c>
      <c r="G18" s="21"/>
      <c r="H18" s="20">
        <f t="shared" si="2"/>
        <v>0</v>
      </c>
      <c r="I18" s="132">
        <f t="shared" si="0"/>
        <v>0</v>
      </c>
    </row>
    <row r="19" spans="1:9" s="22" customFormat="1" ht="39" x14ac:dyDescent="0.25">
      <c r="A19" s="110">
        <v>15</v>
      </c>
      <c r="B19" s="26" t="s">
        <v>94</v>
      </c>
      <c r="C19" s="9" t="s">
        <v>29</v>
      </c>
      <c r="D19" s="17">
        <v>20</v>
      </c>
      <c r="E19" s="20"/>
      <c r="F19" s="20">
        <f t="shared" si="1"/>
        <v>0</v>
      </c>
      <c r="G19" s="21"/>
      <c r="H19" s="20">
        <f t="shared" si="2"/>
        <v>0</v>
      </c>
      <c r="I19" s="132">
        <f t="shared" si="0"/>
        <v>0</v>
      </c>
    </row>
    <row r="20" spans="1:9" s="22" customFormat="1" ht="26.25" x14ac:dyDescent="0.25">
      <c r="A20" s="110">
        <v>16</v>
      </c>
      <c r="B20" s="19" t="s">
        <v>127</v>
      </c>
      <c r="C20" s="9" t="s">
        <v>29</v>
      </c>
      <c r="D20" s="17">
        <v>250</v>
      </c>
      <c r="E20" s="20"/>
      <c r="F20" s="20">
        <f t="shared" si="1"/>
        <v>0</v>
      </c>
      <c r="G20" s="21"/>
      <c r="H20" s="20">
        <f t="shared" si="2"/>
        <v>0</v>
      </c>
      <c r="I20" s="132">
        <f t="shared" si="0"/>
        <v>0</v>
      </c>
    </row>
    <row r="21" spans="1:9" s="22" customFormat="1" ht="26.25" x14ac:dyDescent="0.25">
      <c r="A21" s="110">
        <v>17</v>
      </c>
      <c r="B21" s="25" t="s">
        <v>95</v>
      </c>
      <c r="C21" s="9" t="s">
        <v>29</v>
      </c>
      <c r="D21" s="17">
        <v>10</v>
      </c>
      <c r="E21" s="20"/>
      <c r="F21" s="20">
        <f t="shared" si="1"/>
        <v>0</v>
      </c>
      <c r="G21" s="21"/>
      <c r="H21" s="20">
        <f t="shared" si="2"/>
        <v>0</v>
      </c>
      <c r="I21" s="132">
        <f t="shared" si="0"/>
        <v>0</v>
      </c>
    </row>
    <row r="22" spans="1:9" s="22" customFormat="1" ht="39" x14ac:dyDescent="0.25">
      <c r="A22" s="165">
        <v>18</v>
      </c>
      <c r="B22" s="163" t="s">
        <v>149</v>
      </c>
      <c r="C22" s="158" t="s">
        <v>25</v>
      </c>
      <c r="D22" s="164">
        <v>5</v>
      </c>
      <c r="E22" s="20"/>
      <c r="F22" s="20">
        <f t="shared" si="1"/>
        <v>0</v>
      </c>
      <c r="G22" s="21"/>
      <c r="H22" s="20">
        <f t="shared" si="2"/>
        <v>0</v>
      </c>
      <c r="I22" s="132">
        <f t="shared" si="0"/>
        <v>0</v>
      </c>
    </row>
    <row r="23" spans="1:9" s="22" customFormat="1" ht="26.25" x14ac:dyDescent="0.25">
      <c r="A23" s="111">
        <v>19</v>
      </c>
      <c r="B23" s="19" t="s">
        <v>96</v>
      </c>
      <c r="C23" s="9" t="s">
        <v>29</v>
      </c>
      <c r="D23" s="17">
        <v>2</v>
      </c>
      <c r="E23" s="20"/>
      <c r="F23" s="20">
        <f t="shared" si="1"/>
        <v>0</v>
      </c>
      <c r="G23" s="21"/>
      <c r="H23" s="20">
        <f t="shared" si="2"/>
        <v>0</v>
      </c>
      <c r="I23" s="132">
        <f t="shared" si="0"/>
        <v>0</v>
      </c>
    </row>
    <row r="24" spans="1:9" s="22" customFormat="1" ht="26.25" x14ac:dyDescent="0.25">
      <c r="A24" s="30">
        <v>20</v>
      </c>
      <c r="B24" s="128" t="s">
        <v>97</v>
      </c>
      <c r="C24" s="121" t="s">
        <v>45</v>
      </c>
      <c r="D24" s="28">
        <v>10</v>
      </c>
      <c r="E24" s="29"/>
      <c r="F24" s="20">
        <f t="shared" si="1"/>
        <v>0</v>
      </c>
      <c r="G24" s="21"/>
      <c r="H24" s="20">
        <f t="shared" si="2"/>
        <v>0</v>
      </c>
      <c r="I24" s="132">
        <f t="shared" si="0"/>
        <v>0</v>
      </c>
    </row>
    <row r="25" spans="1:9" s="22" customFormat="1" x14ac:dyDescent="0.25">
      <c r="A25" s="118">
        <v>21</v>
      </c>
      <c r="B25" s="119" t="s">
        <v>131</v>
      </c>
      <c r="C25" s="80" t="s">
        <v>19</v>
      </c>
      <c r="D25" s="30">
        <v>4</v>
      </c>
      <c r="E25" s="31"/>
      <c r="F25" s="120">
        <f t="shared" si="1"/>
        <v>0</v>
      </c>
      <c r="G25" s="21"/>
      <c r="H25" s="20"/>
      <c r="I25" s="132"/>
    </row>
    <row r="26" spans="1:9" s="22" customFormat="1" ht="26.25" x14ac:dyDescent="0.25">
      <c r="A26" s="112">
        <v>22</v>
      </c>
      <c r="B26" s="26" t="s">
        <v>98</v>
      </c>
      <c r="C26" s="79" t="s">
        <v>33</v>
      </c>
      <c r="D26" s="122">
        <v>150</v>
      </c>
      <c r="E26" s="123"/>
      <c r="F26" s="20">
        <f t="shared" si="1"/>
        <v>0</v>
      </c>
      <c r="G26" s="21"/>
      <c r="H26" s="20">
        <f t="shared" si="2"/>
        <v>0</v>
      </c>
      <c r="I26" s="132">
        <f t="shared" si="0"/>
        <v>0</v>
      </c>
    </row>
    <row r="27" spans="1:9" s="22" customFormat="1" ht="26.25" x14ac:dyDescent="0.25">
      <c r="A27" s="112">
        <v>23</v>
      </c>
      <c r="B27" s="26" t="s">
        <v>99</v>
      </c>
      <c r="C27" s="9" t="s">
        <v>33</v>
      </c>
      <c r="D27" s="30">
        <v>20</v>
      </c>
      <c r="E27" s="31"/>
      <c r="F27" s="20">
        <f t="shared" si="1"/>
        <v>0</v>
      </c>
      <c r="G27" s="21"/>
      <c r="H27" s="20">
        <f t="shared" si="2"/>
        <v>0</v>
      </c>
      <c r="I27" s="132">
        <f t="shared" si="0"/>
        <v>0</v>
      </c>
    </row>
    <row r="28" spans="1:9" s="22" customFormat="1" ht="26.25" x14ac:dyDescent="0.25">
      <c r="A28" s="112">
        <v>24</v>
      </c>
      <c r="B28" s="26" t="s">
        <v>100</v>
      </c>
      <c r="C28" s="9" t="s">
        <v>29</v>
      </c>
      <c r="D28" s="30">
        <v>5</v>
      </c>
      <c r="E28" s="31"/>
      <c r="F28" s="20">
        <f t="shared" si="1"/>
        <v>0</v>
      </c>
      <c r="G28" s="21"/>
      <c r="H28" s="20">
        <f t="shared" si="2"/>
        <v>0</v>
      </c>
      <c r="I28" s="132">
        <f t="shared" si="0"/>
        <v>0</v>
      </c>
    </row>
    <row r="29" spans="1:9" s="22" customFormat="1" ht="26.25" x14ac:dyDescent="0.25">
      <c r="A29" s="166">
        <v>25</v>
      </c>
      <c r="B29" s="167" t="s">
        <v>150</v>
      </c>
      <c r="C29" s="158" t="s">
        <v>29</v>
      </c>
      <c r="D29" s="168">
        <v>4</v>
      </c>
      <c r="E29" s="31"/>
      <c r="F29" s="20">
        <f t="shared" si="1"/>
        <v>0</v>
      </c>
      <c r="G29" s="32"/>
      <c r="H29" s="20">
        <f t="shared" si="2"/>
        <v>0</v>
      </c>
      <c r="I29" s="132">
        <f t="shared" si="0"/>
        <v>0</v>
      </c>
    </row>
    <row r="30" spans="1:9" s="22" customFormat="1" x14ac:dyDescent="0.25">
      <c r="A30" s="112">
        <v>26</v>
      </c>
      <c r="B30" s="26" t="s">
        <v>101</v>
      </c>
      <c r="C30" s="9" t="s">
        <v>25</v>
      </c>
      <c r="D30" s="30">
        <v>5</v>
      </c>
      <c r="E30" s="31"/>
      <c r="F30" s="20">
        <f t="shared" si="1"/>
        <v>0</v>
      </c>
      <c r="G30" s="32"/>
      <c r="H30" s="20">
        <f t="shared" si="2"/>
        <v>0</v>
      </c>
      <c r="I30" s="132">
        <f t="shared" si="0"/>
        <v>0</v>
      </c>
    </row>
    <row r="31" spans="1:9" s="22" customFormat="1" ht="26.25" x14ac:dyDescent="0.25">
      <c r="A31" s="124">
        <v>27</v>
      </c>
      <c r="B31" s="129" t="s">
        <v>102</v>
      </c>
      <c r="C31" s="121" t="s">
        <v>29</v>
      </c>
      <c r="D31" s="125">
        <v>10</v>
      </c>
      <c r="E31" s="126"/>
      <c r="F31" s="29">
        <f t="shared" si="1"/>
        <v>0</v>
      </c>
      <c r="G31" s="127"/>
      <c r="H31" s="29">
        <f t="shared" si="2"/>
        <v>0</v>
      </c>
      <c r="I31" s="133">
        <f t="shared" si="0"/>
        <v>0</v>
      </c>
    </row>
    <row r="32" spans="1:9" s="22" customFormat="1" x14ac:dyDescent="0.25">
      <c r="A32" s="168">
        <v>28</v>
      </c>
      <c r="B32" s="169" t="s">
        <v>151</v>
      </c>
      <c r="C32" s="170" t="s">
        <v>132</v>
      </c>
      <c r="D32" s="168">
        <v>10</v>
      </c>
      <c r="E32" s="31"/>
      <c r="F32" s="31">
        <f t="shared" si="1"/>
        <v>0</v>
      </c>
      <c r="G32" s="32"/>
      <c r="H32" s="31"/>
      <c r="I32" s="31"/>
    </row>
    <row r="33" spans="1:10" s="22" customFormat="1" x14ac:dyDescent="0.25">
      <c r="A33" s="30">
        <v>29</v>
      </c>
      <c r="B33" s="119" t="s">
        <v>133</v>
      </c>
      <c r="C33" s="80" t="s">
        <v>132</v>
      </c>
      <c r="D33" s="30">
        <v>5</v>
      </c>
      <c r="E33" s="31"/>
      <c r="F33" s="31">
        <f t="shared" si="1"/>
        <v>0</v>
      </c>
      <c r="G33" s="32"/>
      <c r="H33" s="31"/>
      <c r="I33" s="31"/>
    </row>
    <row r="34" spans="1:10" x14ac:dyDescent="0.25">
      <c r="A34" s="84"/>
      <c r="B34" s="85" t="s">
        <v>103</v>
      </c>
      <c r="C34" s="86"/>
      <c r="D34" s="87"/>
      <c r="E34" s="88"/>
      <c r="F34" s="88">
        <f>SUM(F5:F33)</f>
        <v>0</v>
      </c>
      <c r="G34" s="89"/>
      <c r="H34" s="88">
        <f>SUM(H5:H31)</f>
        <v>0</v>
      </c>
      <c r="I34" s="134">
        <f>SUM(I5:I31)</f>
        <v>0</v>
      </c>
    </row>
    <row r="35" spans="1:10" x14ac:dyDescent="0.25">
      <c r="A35" s="113"/>
      <c r="B35" s="114"/>
      <c r="C35" s="114"/>
      <c r="D35" s="115"/>
      <c r="E35" s="116"/>
      <c r="F35" s="116"/>
      <c r="G35" s="117"/>
      <c r="H35" s="116"/>
      <c r="I35" s="135"/>
    </row>
    <row r="36" spans="1:10" x14ac:dyDescent="0.25">
      <c r="A36" s="113"/>
      <c r="B36" s="114"/>
      <c r="C36" s="114"/>
      <c r="D36" s="115"/>
      <c r="E36" s="116"/>
      <c r="F36" s="116"/>
      <c r="G36" s="117"/>
      <c r="H36" s="116"/>
      <c r="I36" s="33"/>
      <c r="J36" s="137"/>
    </row>
    <row r="37" spans="1:10" x14ac:dyDescent="0.25">
      <c r="A37" s="113"/>
      <c r="B37" s="114"/>
      <c r="C37" s="114"/>
      <c r="D37" s="115"/>
      <c r="E37" s="116"/>
      <c r="F37" s="116"/>
      <c r="G37" s="117"/>
      <c r="H37" s="116"/>
      <c r="I37" s="33"/>
      <c r="J37" s="137"/>
    </row>
    <row r="38" spans="1:10" x14ac:dyDescent="0.25">
      <c r="A38" s="12"/>
      <c r="B38" s="12"/>
      <c r="C38" s="12"/>
      <c r="D38" s="14"/>
      <c r="E38" s="14"/>
      <c r="F38" s="15"/>
      <c r="G38" s="12"/>
      <c r="H38" s="12"/>
      <c r="I38" s="138"/>
      <c r="J38" s="137"/>
    </row>
    <row r="39" spans="1:10" x14ac:dyDescent="0.25">
      <c r="A39" s="13" t="s">
        <v>109</v>
      </c>
      <c r="B39" s="13"/>
      <c r="C39" s="13"/>
      <c r="D39" s="34"/>
      <c r="E39" s="34"/>
      <c r="F39" s="35"/>
      <c r="G39" s="13"/>
      <c r="H39" s="13"/>
      <c r="I39" s="139"/>
      <c r="J39" s="137"/>
    </row>
    <row r="40" spans="1:10" ht="89.25" x14ac:dyDescent="0.25">
      <c r="A40" s="10"/>
      <c r="B40" s="11" t="s">
        <v>122</v>
      </c>
      <c r="C40" s="13"/>
      <c r="D40" s="34"/>
      <c r="E40" s="34"/>
      <c r="F40" s="35"/>
      <c r="G40" s="13"/>
      <c r="H40" s="13"/>
      <c r="I40" s="139"/>
      <c r="J40" s="137"/>
    </row>
    <row r="41" spans="1:10" ht="102" x14ac:dyDescent="0.25">
      <c r="A41" s="10"/>
      <c r="B41" s="11" t="s">
        <v>110</v>
      </c>
      <c r="C41" s="13"/>
      <c r="D41" s="34"/>
      <c r="E41" s="34"/>
      <c r="F41" s="35"/>
      <c r="G41" s="13"/>
      <c r="H41" s="13"/>
      <c r="I41" s="139"/>
      <c r="J41" s="137"/>
    </row>
    <row r="42" spans="1:10" ht="76.5" x14ac:dyDescent="0.25">
      <c r="A42" s="10"/>
      <c r="B42" s="36" t="s">
        <v>111</v>
      </c>
      <c r="C42" s="13"/>
      <c r="D42" s="34"/>
      <c r="E42" s="34"/>
      <c r="F42" s="35"/>
      <c r="G42" s="13"/>
      <c r="H42" s="13"/>
      <c r="I42" s="139"/>
      <c r="J42" s="137"/>
    </row>
    <row r="43" spans="1:10" x14ac:dyDescent="0.25">
      <c r="A43" s="13"/>
      <c r="B43" s="13"/>
      <c r="C43" s="13"/>
      <c r="D43" s="34"/>
      <c r="E43" s="34"/>
      <c r="F43" s="35"/>
      <c r="G43" s="13"/>
      <c r="H43" s="13"/>
      <c r="I43" s="139"/>
      <c r="J43" s="137"/>
    </row>
    <row r="44" spans="1:10" x14ac:dyDescent="0.25">
      <c r="A44" s="12"/>
      <c r="B44" s="12"/>
      <c r="C44" s="12"/>
      <c r="D44" s="14"/>
      <c r="E44" s="14"/>
      <c r="F44" s="15"/>
      <c r="G44" s="12"/>
      <c r="H44" s="12"/>
      <c r="I44" s="138"/>
      <c r="J44" s="137"/>
    </row>
    <row r="45" spans="1:10" x14ac:dyDescent="0.25">
      <c r="A45" s="12" t="s">
        <v>117</v>
      </c>
      <c r="B45" s="12"/>
      <c r="C45" s="12"/>
      <c r="D45" s="14"/>
      <c r="E45" s="14"/>
      <c r="F45" s="15"/>
      <c r="G45" s="12"/>
      <c r="H45" s="12"/>
      <c r="I45" s="138"/>
      <c r="J45" s="137"/>
    </row>
    <row r="46" spans="1:10" x14ac:dyDescent="0.25">
      <c r="A46" s="12" t="s">
        <v>112</v>
      </c>
      <c r="B46" s="12"/>
      <c r="C46" s="12"/>
      <c r="D46" s="14"/>
      <c r="E46" s="14"/>
      <c r="F46" s="15" t="s">
        <v>118</v>
      </c>
      <c r="G46" s="12"/>
      <c r="H46" s="12"/>
      <c r="I46" s="138"/>
      <c r="J46" s="137"/>
    </row>
    <row r="47" spans="1:10" x14ac:dyDescent="0.25">
      <c r="A47" s="12" t="s">
        <v>113</v>
      </c>
      <c r="B47" s="12"/>
      <c r="C47" s="12" t="s">
        <v>114</v>
      </c>
      <c r="D47" s="14"/>
      <c r="E47" s="14"/>
      <c r="F47" s="15"/>
      <c r="G47" s="12"/>
      <c r="H47" s="12"/>
      <c r="I47" s="138"/>
      <c r="J47" s="137"/>
    </row>
    <row r="48" spans="1:10" x14ac:dyDescent="0.25">
      <c r="A48" s="12" t="s">
        <v>115</v>
      </c>
      <c r="B48" s="12"/>
      <c r="C48" s="12"/>
      <c r="D48" s="14" t="s">
        <v>116</v>
      </c>
      <c r="E48" s="14"/>
      <c r="F48" s="15"/>
      <c r="G48" s="12"/>
      <c r="H48" s="12"/>
      <c r="I48" s="138"/>
      <c r="J48" s="137"/>
    </row>
    <row r="49" spans="1:10" x14ac:dyDescent="0.25">
      <c r="A49" s="12"/>
      <c r="B49" s="12"/>
      <c r="C49" s="12"/>
      <c r="D49" s="14"/>
      <c r="E49" s="14"/>
      <c r="F49" s="15"/>
      <c r="G49" s="12"/>
      <c r="H49" s="12"/>
      <c r="I49" s="138"/>
      <c r="J49" s="137"/>
    </row>
    <row r="50" spans="1:10" x14ac:dyDescent="0.25">
      <c r="I50" s="137"/>
      <c r="J50" s="137"/>
    </row>
    <row r="51" spans="1:10" x14ac:dyDescent="0.25">
      <c r="I51" s="137"/>
      <c r="J51" s="137"/>
    </row>
    <row r="52" spans="1:10" x14ac:dyDescent="0.25">
      <c r="I52" s="137"/>
      <c r="J52" s="137"/>
    </row>
    <row r="53" spans="1:10" x14ac:dyDescent="0.25">
      <c r="I53" s="137"/>
      <c r="J53" s="137"/>
    </row>
    <row r="54" spans="1:10" x14ac:dyDescent="0.25">
      <c r="I54" s="137"/>
      <c r="J54" s="137"/>
    </row>
    <row r="55" spans="1:10" x14ac:dyDescent="0.25">
      <c r="I55" s="137"/>
      <c r="J55" s="137"/>
    </row>
    <row r="56" spans="1:10" x14ac:dyDescent="0.25">
      <c r="I56" s="137"/>
      <c r="J56" s="137"/>
    </row>
    <row r="57" spans="1:10" x14ac:dyDescent="0.25">
      <c r="I57" s="137"/>
      <c r="J57" s="137"/>
    </row>
    <row r="58" spans="1:10" x14ac:dyDescent="0.25">
      <c r="I58" s="137"/>
      <c r="J58" s="137"/>
    </row>
    <row r="59" spans="1:10" x14ac:dyDescent="0.25">
      <c r="I59" s="137"/>
      <c r="J59" s="137"/>
    </row>
    <row r="60" spans="1:10" x14ac:dyDescent="0.25">
      <c r="I60" s="137"/>
      <c r="J60" s="137"/>
    </row>
    <row r="61" spans="1:10" x14ac:dyDescent="0.25">
      <c r="I61" s="137"/>
      <c r="J61" s="137"/>
    </row>
    <row r="62" spans="1:10" x14ac:dyDescent="0.25">
      <c r="I62" s="137"/>
      <c r="J62" s="137"/>
    </row>
    <row r="63" spans="1:10" x14ac:dyDescent="0.25">
      <c r="I63" s="137"/>
      <c r="J63" s="137"/>
    </row>
    <row r="64" spans="1:10" x14ac:dyDescent="0.25">
      <c r="I64" s="137"/>
      <c r="J64" s="137"/>
    </row>
    <row r="65" spans="9:10" x14ac:dyDescent="0.25">
      <c r="I65" s="137"/>
      <c r="J65" s="137"/>
    </row>
    <row r="66" spans="9:10" x14ac:dyDescent="0.25">
      <c r="I66" s="137"/>
      <c r="J66" s="137"/>
    </row>
    <row r="67" spans="9:10" x14ac:dyDescent="0.25">
      <c r="I67" s="137"/>
      <c r="J67" s="137"/>
    </row>
    <row r="68" spans="9:10" x14ac:dyDescent="0.25">
      <c r="I68" s="137"/>
      <c r="J68" s="137"/>
    </row>
    <row r="69" spans="9:10" x14ac:dyDescent="0.25">
      <c r="I69" s="137"/>
      <c r="J69" s="137"/>
    </row>
    <row r="70" spans="9:10" x14ac:dyDescent="0.25">
      <c r="I70" s="137"/>
      <c r="J70" s="137"/>
    </row>
    <row r="71" spans="9:10" x14ac:dyDescent="0.25">
      <c r="I71" s="137"/>
      <c r="J71" s="137"/>
    </row>
    <row r="72" spans="9:10" x14ac:dyDescent="0.25">
      <c r="I72" s="137"/>
      <c r="J72" s="137"/>
    </row>
    <row r="73" spans="9:10" x14ac:dyDescent="0.25">
      <c r="I73" s="137"/>
      <c r="J73" s="137"/>
    </row>
    <row r="74" spans="9:10" x14ac:dyDescent="0.25">
      <c r="I74" s="137"/>
      <c r="J74" s="137"/>
    </row>
    <row r="75" spans="9:10" x14ac:dyDescent="0.25">
      <c r="I75" s="137"/>
      <c r="J75" s="137"/>
    </row>
    <row r="76" spans="9:10" x14ac:dyDescent="0.25">
      <c r="I76" s="137"/>
      <c r="J76" s="137"/>
    </row>
    <row r="77" spans="9:10" x14ac:dyDescent="0.25">
      <c r="I77" s="137"/>
      <c r="J77" s="137"/>
    </row>
    <row r="78" spans="9:10" x14ac:dyDescent="0.25">
      <c r="I78" s="137"/>
      <c r="J78" s="137"/>
    </row>
    <row r="79" spans="9:10" x14ac:dyDescent="0.25">
      <c r="I79" s="137"/>
      <c r="J79" s="137"/>
    </row>
    <row r="80" spans="9:10" x14ac:dyDescent="0.25">
      <c r="I80" s="137"/>
      <c r="J80" s="137"/>
    </row>
    <row r="81" spans="9:10" x14ac:dyDescent="0.25">
      <c r="I81" s="137"/>
      <c r="J81" s="137"/>
    </row>
    <row r="82" spans="9:10" x14ac:dyDescent="0.25">
      <c r="I82" s="137"/>
      <c r="J82" s="137"/>
    </row>
    <row r="83" spans="9:10" x14ac:dyDescent="0.25">
      <c r="I83" s="137"/>
      <c r="J83" s="137"/>
    </row>
    <row r="84" spans="9:10" x14ac:dyDescent="0.25">
      <c r="I84" s="137"/>
      <c r="J84" s="137"/>
    </row>
    <row r="85" spans="9:10" x14ac:dyDescent="0.25">
      <c r="I85" s="137"/>
      <c r="J85" s="137"/>
    </row>
    <row r="86" spans="9:10" x14ac:dyDescent="0.25">
      <c r="I86" s="137"/>
      <c r="J86" s="137"/>
    </row>
    <row r="87" spans="9:10" x14ac:dyDescent="0.25">
      <c r="I87" s="137"/>
      <c r="J87" s="137"/>
    </row>
    <row r="88" spans="9:10" x14ac:dyDescent="0.25">
      <c r="I88" s="137"/>
      <c r="J88" s="137"/>
    </row>
    <row r="89" spans="9:10" x14ac:dyDescent="0.25">
      <c r="I89" s="137"/>
      <c r="J89" s="137"/>
    </row>
    <row r="90" spans="9:10" x14ac:dyDescent="0.25">
      <c r="I90" s="137"/>
      <c r="J90" s="137"/>
    </row>
    <row r="91" spans="9:10" x14ac:dyDescent="0.25">
      <c r="I91" s="137"/>
      <c r="J91" s="137"/>
    </row>
    <row r="92" spans="9:10" x14ac:dyDescent="0.25">
      <c r="I92" s="137"/>
      <c r="J92" s="137"/>
    </row>
    <row r="93" spans="9:10" x14ac:dyDescent="0.25">
      <c r="I93" s="137"/>
      <c r="J93" s="137"/>
    </row>
    <row r="94" spans="9:10" x14ac:dyDescent="0.25">
      <c r="I94" s="137"/>
      <c r="J94" s="137"/>
    </row>
    <row r="95" spans="9:10" x14ac:dyDescent="0.25">
      <c r="I95" s="137"/>
      <c r="J95" s="137"/>
    </row>
    <row r="96" spans="9:10" x14ac:dyDescent="0.25">
      <c r="I96" s="137"/>
      <c r="J96" s="137"/>
    </row>
    <row r="97" spans="9:10" x14ac:dyDescent="0.25">
      <c r="I97" s="137"/>
      <c r="J97" s="137"/>
    </row>
    <row r="98" spans="9:10" x14ac:dyDescent="0.25">
      <c r="I98" s="137"/>
      <c r="J98" s="137"/>
    </row>
    <row r="99" spans="9:10" x14ac:dyDescent="0.25">
      <c r="I99" s="137"/>
      <c r="J99" s="137"/>
    </row>
    <row r="100" spans="9:10" x14ac:dyDescent="0.25">
      <c r="I100" s="137"/>
      <c r="J100" s="137"/>
    </row>
    <row r="101" spans="9:10" x14ac:dyDescent="0.25">
      <c r="I101" s="137"/>
      <c r="J101" s="137"/>
    </row>
    <row r="102" spans="9:10" x14ac:dyDescent="0.25">
      <c r="I102" s="137"/>
      <c r="J102" s="137"/>
    </row>
    <row r="103" spans="9:10" x14ac:dyDescent="0.25">
      <c r="I103" s="137"/>
      <c r="J103" s="137"/>
    </row>
    <row r="104" spans="9:10" x14ac:dyDescent="0.25">
      <c r="I104" s="137"/>
      <c r="J104" s="137"/>
    </row>
    <row r="105" spans="9:10" x14ac:dyDescent="0.25">
      <c r="I105" s="137"/>
      <c r="J105" s="137"/>
    </row>
    <row r="106" spans="9:10" x14ac:dyDescent="0.25">
      <c r="I106" s="137"/>
      <c r="J106" s="137"/>
    </row>
    <row r="107" spans="9:10" x14ac:dyDescent="0.25">
      <c r="I107" s="137"/>
      <c r="J107" s="137"/>
    </row>
    <row r="108" spans="9:10" x14ac:dyDescent="0.25">
      <c r="I108" s="137"/>
      <c r="J108" s="137"/>
    </row>
    <row r="109" spans="9:10" x14ac:dyDescent="0.25">
      <c r="I109" s="137"/>
      <c r="J109" s="137"/>
    </row>
    <row r="110" spans="9:10" x14ac:dyDescent="0.25">
      <c r="I110" s="137"/>
      <c r="J110" s="137"/>
    </row>
    <row r="111" spans="9:10" x14ac:dyDescent="0.25">
      <c r="I111" s="137"/>
      <c r="J111" s="137"/>
    </row>
    <row r="112" spans="9:10" x14ac:dyDescent="0.25">
      <c r="I112" s="137"/>
      <c r="J112" s="137"/>
    </row>
    <row r="113" spans="9:10" x14ac:dyDescent="0.25">
      <c r="I113" s="137"/>
      <c r="J113" s="137"/>
    </row>
    <row r="114" spans="9:10" x14ac:dyDescent="0.25">
      <c r="I114" s="137"/>
      <c r="J114" s="137"/>
    </row>
    <row r="115" spans="9:10" x14ac:dyDescent="0.25">
      <c r="I115" s="137"/>
      <c r="J115" s="137"/>
    </row>
    <row r="116" spans="9:10" x14ac:dyDescent="0.25">
      <c r="I116" s="137"/>
      <c r="J116" s="137"/>
    </row>
    <row r="117" spans="9:10" x14ac:dyDescent="0.25">
      <c r="I117" s="137"/>
      <c r="J117" s="137"/>
    </row>
    <row r="118" spans="9:10" x14ac:dyDescent="0.25">
      <c r="I118" s="137"/>
      <c r="J118" s="137"/>
    </row>
    <row r="119" spans="9:10" x14ac:dyDescent="0.25">
      <c r="I119" s="137"/>
      <c r="J119" s="137"/>
    </row>
    <row r="120" spans="9:10" x14ac:dyDescent="0.25">
      <c r="I120" s="137"/>
      <c r="J120" s="137"/>
    </row>
    <row r="121" spans="9:10" x14ac:dyDescent="0.25">
      <c r="I121" s="137"/>
      <c r="J121" s="137"/>
    </row>
    <row r="122" spans="9:10" x14ac:dyDescent="0.25">
      <c r="I122" s="137"/>
      <c r="J122" s="137"/>
    </row>
    <row r="123" spans="9:10" x14ac:dyDescent="0.25">
      <c r="I123" s="137"/>
      <c r="J123" s="137"/>
    </row>
    <row r="124" spans="9:10" x14ac:dyDescent="0.25">
      <c r="I124" s="137"/>
      <c r="J124" s="137"/>
    </row>
    <row r="125" spans="9:10" x14ac:dyDescent="0.25">
      <c r="I125" s="137"/>
      <c r="J125" s="137"/>
    </row>
    <row r="126" spans="9:10" x14ac:dyDescent="0.25">
      <c r="I126" s="137"/>
      <c r="J126" s="137"/>
    </row>
    <row r="127" spans="9:10" x14ac:dyDescent="0.25">
      <c r="I127" s="137"/>
      <c r="J127" s="137"/>
    </row>
    <row r="128" spans="9:10" x14ac:dyDescent="0.25">
      <c r="I128" s="137"/>
      <c r="J128" s="137"/>
    </row>
    <row r="129" spans="9:10" x14ac:dyDescent="0.25">
      <c r="I129" s="137"/>
      <c r="J129" s="137"/>
    </row>
    <row r="130" spans="9:10" x14ac:dyDescent="0.25">
      <c r="I130" s="137"/>
      <c r="J130" s="137"/>
    </row>
    <row r="131" spans="9:10" x14ac:dyDescent="0.25">
      <c r="I131" s="137"/>
      <c r="J131" s="137"/>
    </row>
    <row r="132" spans="9:10" x14ac:dyDescent="0.25">
      <c r="I132" s="137"/>
      <c r="J132" s="137"/>
    </row>
    <row r="133" spans="9:10" x14ac:dyDescent="0.25">
      <c r="I133" s="137"/>
      <c r="J133" s="137"/>
    </row>
    <row r="134" spans="9:10" x14ac:dyDescent="0.25">
      <c r="I134" s="137"/>
      <c r="J134" s="137"/>
    </row>
    <row r="135" spans="9:10" x14ac:dyDescent="0.25">
      <c r="I135" s="137"/>
      <c r="J135" s="137"/>
    </row>
    <row r="136" spans="9:10" x14ac:dyDescent="0.25">
      <c r="I136" s="137"/>
      <c r="J136" s="137"/>
    </row>
    <row r="137" spans="9:10" x14ac:dyDescent="0.25">
      <c r="I137" s="137"/>
      <c r="J137" s="137"/>
    </row>
    <row r="138" spans="9:10" x14ac:dyDescent="0.25">
      <c r="I138" s="137"/>
      <c r="J138" s="137"/>
    </row>
    <row r="139" spans="9:10" x14ac:dyDescent="0.25">
      <c r="I139" s="137"/>
      <c r="J139" s="137"/>
    </row>
    <row r="140" spans="9:10" x14ac:dyDescent="0.25">
      <c r="I140" s="137"/>
      <c r="J140" s="137"/>
    </row>
    <row r="141" spans="9:10" x14ac:dyDescent="0.25">
      <c r="I141" s="137"/>
      <c r="J141" s="137"/>
    </row>
    <row r="142" spans="9:10" x14ac:dyDescent="0.25">
      <c r="I142" s="137"/>
      <c r="J142" s="137"/>
    </row>
    <row r="143" spans="9:10" x14ac:dyDescent="0.25">
      <c r="I143" s="137"/>
      <c r="J143" s="137"/>
    </row>
    <row r="144" spans="9:10" x14ac:dyDescent="0.25">
      <c r="I144" s="137"/>
      <c r="J144" s="137"/>
    </row>
    <row r="145" spans="9:10" x14ac:dyDescent="0.25">
      <c r="I145" s="137"/>
      <c r="J145" s="137"/>
    </row>
    <row r="146" spans="9:10" x14ac:dyDescent="0.25">
      <c r="I146" s="137"/>
      <c r="J146" s="137"/>
    </row>
    <row r="147" spans="9:10" x14ac:dyDescent="0.25">
      <c r="I147" s="137"/>
      <c r="J147" s="137"/>
    </row>
    <row r="148" spans="9:10" x14ac:dyDescent="0.25">
      <c r="I148" s="137"/>
      <c r="J148" s="137"/>
    </row>
    <row r="149" spans="9:10" x14ac:dyDescent="0.25">
      <c r="I149" s="137"/>
      <c r="J149" s="137"/>
    </row>
    <row r="150" spans="9:10" x14ac:dyDescent="0.25">
      <c r="I150" s="137"/>
      <c r="J150" s="137"/>
    </row>
    <row r="151" spans="9:10" x14ac:dyDescent="0.25">
      <c r="I151" s="137"/>
      <c r="J151" s="137"/>
    </row>
    <row r="152" spans="9:10" x14ac:dyDescent="0.25">
      <c r="I152" s="137"/>
      <c r="J152" s="137"/>
    </row>
    <row r="153" spans="9:10" x14ac:dyDescent="0.25">
      <c r="I153" s="137"/>
      <c r="J153" s="137"/>
    </row>
    <row r="154" spans="9:10" x14ac:dyDescent="0.25">
      <c r="I154" s="137"/>
      <c r="J154" s="137"/>
    </row>
    <row r="155" spans="9:10" x14ac:dyDescent="0.25">
      <c r="I155" s="137"/>
      <c r="J155" s="137"/>
    </row>
    <row r="156" spans="9:10" x14ac:dyDescent="0.25">
      <c r="I156" s="137"/>
      <c r="J156" s="137"/>
    </row>
    <row r="157" spans="9:10" x14ac:dyDescent="0.25">
      <c r="I157" s="137"/>
      <c r="J157" s="137"/>
    </row>
    <row r="158" spans="9:10" x14ac:dyDescent="0.25">
      <c r="I158" s="137"/>
      <c r="J158" s="137"/>
    </row>
    <row r="159" spans="9:10" x14ac:dyDescent="0.25">
      <c r="I159" s="137"/>
      <c r="J159" s="137"/>
    </row>
    <row r="160" spans="9:10" x14ac:dyDescent="0.25">
      <c r="I160" s="137"/>
      <c r="J160" s="137"/>
    </row>
    <row r="161" spans="9:10" x14ac:dyDescent="0.25">
      <c r="I161" s="137"/>
      <c r="J161" s="137"/>
    </row>
    <row r="162" spans="9:10" x14ac:dyDescent="0.25">
      <c r="I162" s="137"/>
      <c r="J162" s="137"/>
    </row>
    <row r="163" spans="9:10" x14ac:dyDescent="0.25">
      <c r="I163" s="137"/>
      <c r="J163" s="137"/>
    </row>
    <row r="164" spans="9:10" x14ac:dyDescent="0.25">
      <c r="I164" s="137"/>
      <c r="J164" s="137"/>
    </row>
    <row r="165" spans="9:10" x14ac:dyDescent="0.25">
      <c r="I165" s="137"/>
      <c r="J165" s="137"/>
    </row>
    <row r="166" spans="9:10" x14ac:dyDescent="0.25">
      <c r="I166" s="137"/>
      <c r="J166" s="137"/>
    </row>
    <row r="167" spans="9:10" x14ac:dyDescent="0.25">
      <c r="I167" s="137"/>
      <c r="J167" s="137"/>
    </row>
    <row r="168" spans="9:10" x14ac:dyDescent="0.25">
      <c r="I168" s="137"/>
      <c r="J168" s="137"/>
    </row>
    <row r="169" spans="9:10" x14ac:dyDescent="0.25">
      <c r="I169" s="137"/>
      <c r="J169" s="137"/>
    </row>
    <row r="170" spans="9:10" x14ac:dyDescent="0.25">
      <c r="I170" s="137"/>
      <c r="J170" s="137"/>
    </row>
    <row r="171" spans="9:10" x14ac:dyDescent="0.25">
      <c r="I171" s="137"/>
      <c r="J171" s="137"/>
    </row>
    <row r="172" spans="9:10" x14ac:dyDescent="0.25">
      <c r="I172" s="137"/>
      <c r="J172" s="137"/>
    </row>
    <row r="173" spans="9:10" x14ac:dyDescent="0.25">
      <c r="I173" s="137"/>
      <c r="J173" s="137"/>
    </row>
    <row r="174" spans="9:10" x14ac:dyDescent="0.25">
      <c r="I174" s="137"/>
      <c r="J174" s="137"/>
    </row>
    <row r="175" spans="9:10" x14ac:dyDescent="0.25">
      <c r="I175" s="137"/>
      <c r="J175" s="137"/>
    </row>
    <row r="176" spans="9:10" x14ac:dyDescent="0.25">
      <c r="I176" s="137"/>
      <c r="J176" s="137"/>
    </row>
    <row r="177" spans="9:10" x14ac:dyDescent="0.25">
      <c r="I177" s="137"/>
      <c r="J177" s="137"/>
    </row>
    <row r="178" spans="9:10" x14ac:dyDescent="0.25">
      <c r="I178" s="137"/>
      <c r="J178" s="137"/>
    </row>
    <row r="179" spans="9:10" x14ac:dyDescent="0.25">
      <c r="I179" s="137"/>
      <c r="J179" s="137"/>
    </row>
    <row r="180" spans="9:10" x14ac:dyDescent="0.25">
      <c r="I180" s="137"/>
      <c r="J180" s="137"/>
    </row>
    <row r="181" spans="9:10" x14ac:dyDescent="0.25">
      <c r="I181" s="137"/>
      <c r="J181" s="137"/>
    </row>
    <row r="182" spans="9:10" x14ac:dyDescent="0.25">
      <c r="I182" s="137"/>
      <c r="J182" s="137"/>
    </row>
    <row r="183" spans="9:10" x14ac:dyDescent="0.25">
      <c r="I183" s="137"/>
      <c r="J183" s="137"/>
    </row>
    <row r="184" spans="9:10" x14ac:dyDescent="0.25">
      <c r="I184" s="137"/>
      <c r="J184" s="137"/>
    </row>
    <row r="185" spans="9:10" x14ac:dyDescent="0.25">
      <c r="I185" s="137"/>
      <c r="J185" s="137"/>
    </row>
    <row r="186" spans="9:10" x14ac:dyDescent="0.25">
      <c r="I186" s="137"/>
      <c r="J186" s="137"/>
    </row>
    <row r="187" spans="9:10" x14ac:dyDescent="0.25">
      <c r="I187" s="137"/>
      <c r="J187" s="137"/>
    </row>
    <row r="188" spans="9:10" x14ac:dyDescent="0.25">
      <c r="I188" s="137"/>
      <c r="J188" s="137"/>
    </row>
    <row r="189" spans="9:10" x14ac:dyDescent="0.25">
      <c r="I189" s="137"/>
      <c r="J189" s="137"/>
    </row>
    <row r="190" spans="9:10" x14ac:dyDescent="0.25">
      <c r="I190" s="137"/>
      <c r="J190" s="137"/>
    </row>
    <row r="191" spans="9:10" x14ac:dyDescent="0.25">
      <c r="I191" s="137"/>
      <c r="J191" s="137"/>
    </row>
    <row r="192" spans="9:10" x14ac:dyDescent="0.25">
      <c r="I192" s="137"/>
      <c r="J192" s="137"/>
    </row>
    <row r="193" spans="9:10" x14ac:dyDescent="0.25">
      <c r="I193" s="137"/>
      <c r="J193" s="137"/>
    </row>
    <row r="194" spans="9:10" x14ac:dyDescent="0.25">
      <c r="I194" s="137"/>
      <c r="J194" s="137"/>
    </row>
    <row r="195" spans="9:10" x14ac:dyDescent="0.25">
      <c r="I195" s="137"/>
      <c r="J195" s="137"/>
    </row>
    <row r="196" spans="9:10" x14ac:dyDescent="0.25">
      <c r="I196" s="137"/>
      <c r="J196" s="137"/>
    </row>
    <row r="197" spans="9:10" x14ac:dyDescent="0.25">
      <c r="I197" s="137"/>
      <c r="J197" s="137"/>
    </row>
    <row r="198" spans="9:10" x14ac:dyDescent="0.25">
      <c r="I198" s="137"/>
      <c r="J198" s="137"/>
    </row>
    <row r="199" spans="9:10" x14ac:dyDescent="0.25">
      <c r="I199" s="137"/>
      <c r="J199" s="137"/>
    </row>
    <row r="200" spans="9:10" x14ac:dyDescent="0.25">
      <c r="I200" s="137"/>
      <c r="J200" s="137"/>
    </row>
    <row r="201" spans="9:10" x14ac:dyDescent="0.25">
      <c r="I201" s="137"/>
      <c r="J201" s="137"/>
    </row>
    <row r="202" spans="9:10" x14ac:dyDescent="0.25">
      <c r="I202" s="137"/>
      <c r="J202" s="137"/>
    </row>
    <row r="203" spans="9:10" x14ac:dyDescent="0.25">
      <c r="I203" s="137"/>
      <c r="J203" s="137"/>
    </row>
    <row r="204" spans="9:10" x14ac:dyDescent="0.25">
      <c r="I204" s="137"/>
      <c r="J204" s="137"/>
    </row>
    <row r="205" spans="9:10" x14ac:dyDescent="0.25">
      <c r="I205" s="137"/>
      <c r="J205" s="137"/>
    </row>
    <row r="206" spans="9:10" x14ac:dyDescent="0.25">
      <c r="I206" s="137"/>
      <c r="J206" s="137"/>
    </row>
    <row r="207" spans="9:10" x14ac:dyDescent="0.25">
      <c r="I207" s="137"/>
      <c r="J207" s="137"/>
    </row>
    <row r="208" spans="9:10" x14ac:dyDescent="0.25">
      <c r="I208" s="137"/>
      <c r="J208" s="137"/>
    </row>
    <row r="209" spans="9:10" x14ac:dyDescent="0.25">
      <c r="I209" s="137"/>
      <c r="J209" s="137"/>
    </row>
    <row r="210" spans="9:10" x14ac:dyDescent="0.25">
      <c r="I210" s="137"/>
      <c r="J210" s="137"/>
    </row>
    <row r="211" spans="9:10" x14ac:dyDescent="0.25">
      <c r="I211" s="137"/>
      <c r="J211" s="137"/>
    </row>
    <row r="212" spans="9:10" x14ac:dyDescent="0.25">
      <c r="I212" s="137"/>
      <c r="J212" s="137"/>
    </row>
    <row r="213" spans="9:10" x14ac:dyDescent="0.25">
      <c r="I213" s="137"/>
      <c r="J213" s="137"/>
    </row>
    <row r="214" spans="9:10" x14ac:dyDescent="0.25">
      <c r="I214" s="137"/>
      <c r="J214" s="137"/>
    </row>
    <row r="215" spans="9:10" x14ac:dyDescent="0.25">
      <c r="I215" s="137"/>
      <c r="J215" s="137"/>
    </row>
    <row r="216" spans="9:10" x14ac:dyDescent="0.25">
      <c r="I216" s="137"/>
      <c r="J216" s="137"/>
    </row>
    <row r="217" spans="9:10" x14ac:dyDescent="0.25">
      <c r="I217" s="137"/>
      <c r="J217" s="137"/>
    </row>
    <row r="218" spans="9:10" x14ac:dyDescent="0.25">
      <c r="I218" s="137"/>
      <c r="J218" s="137"/>
    </row>
    <row r="219" spans="9:10" x14ac:dyDescent="0.25">
      <c r="I219" s="137"/>
      <c r="J219" s="137"/>
    </row>
    <row r="220" spans="9:10" x14ac:dyDescent="0.25">
      <c r="I220" s="137"/>
      <c r="J220" s="137"/>
    </row>
    <row r="221" spans="9:10" x14ac:dyDescent="0.25">
      <c r="I221" s="137"/>
      <c r="J221" s="137"/>
    </row>
    <row r="222" spans="9:10" x14ac:dyDescent="0.25">
      <c r="I222" s="137"/>
      <c r="J222" s="137"/>
    </row>
    <row r="223" spans="9:10" x14ac:dyDescent="0.25">
      <c r="I223" s="137"/>
      <c r="J223" s="137"/>
    </row>
    <row r="224" spans="9:10" x14ac:dyDescent="0.25">
      <c r="I224" s="137"/>
      <c r="J224" s="137"/>
    </row>
    <row r="225" spans="9:10" x14ac:dyDescent="0.25">
      <c r="I225" s="137"/>
      <c r="J225" s="137"/>
    </row>
    <row r="226" spans="9:10" x14ac:dyDescent="0.25">
      <c r="I226" s="137"/>
      <c r="J226" s="137"/>
    </row>
    <row r="227" spans="9:10" x14ac:dyDescent="0.25">
      <c r="I227" s="137"/>
      <c r="J227" s="137"/>
    </row>
    <row r="228" spans="9:10" x14ac:dyDescent="0.25">
      <c r="I228" s="137"/>
      <c r="J228" s="137"/>
    </row>
    <row r="229" spans="9:10" x14ac:dyDescent="0.25">
      <c r="I229" s="137"/>
      <c r="J229" s="137"/>
    </row>
    <row r="230" spans="9:10" x14ac:dyDescent="0.25">
      <c r="I230" s="137"/>
      <c r="J230" s="137"/>
    </row>
    <row r="231" spans="9:10" x14ac:dyDescent="0.25">
      <c r="I231" s="137"/>
      <c r="J231" s="137"/>
    </row>
    <row r="232" spans="9:10" x14ac:dyDescent="0.25">
      <c r="I232" s="137"/>
      <c r="J232" s="137"/>
    </row>
    <row r="233" spans="9:10" x14ac:dyDescent="0.25">
      <c r="I233" s="137"/>
      <c r="J233" s="137"/>
    </row>
    <row r="234" spans="9:10" x14ac:dyDescent="0.25">
      <c r="I234" s="137"/>
      <c r="J234" s="137"/>
    </row>
    <row r="235" spans="9:10" x14ac:dyDescent="0.25">
      <c r="I235" s="137"/>
      <c r="J235" s="137"/>
    </row>
    <row r="236" spans="9:10" x14ac:dyDescent="0.25">
      <c r="I236" s="137"/>
      <c r="J236" s="137"/>
    </row>
    <row r="237" spans="9:10" x14ac:dyDescent="0.25">
      <c r="I237" s="137"/>
      <c r="J237" s="137"/>
    </row>
    <row r="238" spans="9:10" x14ac:dyDescent="0.25">
      <c r="I238" s="137"/>
      <c r="J238" s="137"/>
    </row>
    <row r="239" spans="9:10" x14ac:dyDescent="0.25">
      <c r="I239" s="137"/>
      <c r="J239" s="137"/>
    </row>
    <row r="240" spans="9:10" x14ac:dyDescent="0.25">
      <c r="I240" s="137"/>
      <c r="J240" s="137"/>
    </row>
    <row r="241" spans="9:10" x14ac:dyDescent="0.25">
      <c r="I241" s="137"/>
      <c r="J241" s="137"/>
    </row>
    <row r="242" spans="9:10" x14ac:dyDescent="0.25">
      <c r="I242" s="137"/>
      <c r="J242" s="137"/>
    </row>
    <row r="243" spans="9:10" x14ac:dyDescent="0.25">
      <c r="I243" s="137"/>
      <c r="J243" s="137"/>
    </row>
    <row r="244" spans="9:10" x14ac:dyDescent="0.25">
      <c r="I244" s="137"/>
      <c r="J244" s="137"/>
    </row>
    <row r="245" spans="9:10" x14ac:dyDescent="0.25">
      <c r="I245" s="137"/>
      <c r="J245" s="137"/>
    </row>
    <row r="246" spans="9:10" x14ac:dyDescent="0.25">
      <c r="I246" s="137"/>
      <c r="J246" s="137"/>
    </row>
    <row r="247" spans="9:10" x14ac:dyDescent="0.25">
      <c r="I247" s="137"/>
      <c r="J247" s="137"/>
    </row>
    <row r="248" spans="9:10" x14ac:dyDescent="0.25">
      <c r="I248" s="137"/>
      <c r="J248" s="137"/>
    </row>
    <row r="249" spans="9:10" x14ac:dyDescent="0.25">
      <c r="I249" s="137"/>
      <c r="J249" s="137"/>
    </row>
    <row r="250" spans="9:10" x14ac:dyDescent="0.25">
      <c r="I250" s="137"/>
      <c r="J250" s="137"/>
    </row>
    <row r="251" spans="9:10" x14ac:dyDescent="0.25">
      <c r="I251" s="137"/>
      <c r="J251" s="137"/>
    </row>
    <row r="252" spans="9:10" x14ac:dyDescent="0.25">
      <c r="I252" s="137"/>
      <c r="J252" s="137"/>
    </row>
    <row r="253" spans="9:10" x14ac:dyDescent="0.25">
      <c r="I253" s="137"/>
      <c r="J253" s="137"/>
    </row>
    <row r="254" spans="9:10" x14ac:dyDescent="0.25">
      <c r="I254" s="137"/>
      <c r="J254" s="137"/>
    </row>
    <row r="255" spans="9:10" x14ac:dyDescent="0.25">
      <c r="I255" s="137"/>
      <c r="J255" s="137"/>
    </row>
    <row r="256" spans="9:10" x14ac:dyDescent="0.25">
      <c r="I256" s="137"/>
      <c r="J256" s="137"/>
    </row>
    <row r="257" spans="9:10" x14ac:dyDescent="0.25">
      <c r="I257" s="137"/>
      <c r="J257" s="137"/>
    </row>
    <row r="258" spans="9:10" x14ac:dyDescent="0.25">
      <c r="I258" s="137"/>
      <c r="J258" s="137"/>
    </row>
    <row r="259" spans="9:10" x14ac:dyDescent="0.25">
      <c r="I259" s="137"/>
      <c r="J259" s="137"/>
    </row>
    <row r="260" spans="9:10" x14ac:dyDescent="0.25">
      <c r="I260" s="137"/>
      <c r="J260" s="137"/>
    </row>
    <row r="261" spans="9:10" x14ac:dyDescent="0.25">
      <c r="I261" s="137"/>
      <c r="J261" s="137"/>
    </row>
    <row r="262" spans="9:10" x14ac:dyDescent="0.25">
      <c r="I262" s="137"/>
      <c r="J262" s="137"/>
    </row>
    <row r="263" spans="9:10" x14ac:dyDescent="0.25">
      <c r="I263" s="137"/>
      <c r="J263" s="137"/>
    </row>
    <row r="264" spans="9:10" x14ac:dyDescent="0.25">
      <c r="I264" s="137"/>
      <c r="J264" s="137"/>
    </row>
    <row r="265" spans="9:10" x14ac:dyDescent="0.25">
      <c r="I265" s="137"/>
      <c r="J265" s="137"/>
    </row>
    <row r="266" spans="9:10" x14ac:dyDescent="0.25">
      <c r="I266" s="137"/>
      <c r="J266" s="137"/>
    </row>
    <row r="267" spans="9:10" x14ac:dyDescent="0.25">
      <c r="I267" s="137"/>
      <c r="J267" s="137"/>
    </row>
    <row r="268" spans="9:10" x14ac:dyDescent="0.25">
      <c r="I268" s="137"/>
      <c r="J268" s="137"/>
    </row>
    <row r="269" spans="9:10" x14ac:dyDescent="0.25">
      <c r="I269" s="137"/>
      <c r="J269" s="137"/>
    </row>
    <row r="270" spans="9:10" x14ac:dyDescent="0.25">
      <c r="I270" s="137"/>
      <c r="J270" s="137"/>
    </row>
    <row r="271" spans="9:10" x14ac:dyDescent="0.25">
      <c r="I271" s="137"/>
      <c r="J271" s="137"/>
    </row>
    <row r="272" spans="9:10" x14ac:dyDescent="0.25">
      <c r="I272" s="137"/>
      <c r="J272" s="137"/>
    </row>
    <row r="273" spans="9:10" x14ac:dyDescent="0.25">
      <c r="I273" s="137"/>
      <c r="J273" s="137"/>
    </row>
    <row r="274" spans="9:10" x14ac:dyDescent="0.25">
      <c r="I274" s="137"/>
      <c r="J274" s="137"/>
    </row>
    <row r="275" spans="9:10" x14ac:dyDescent="0.25">
      <c r="I275" s="137"/>
      <c r="J275" s="137"/>
    </row>
    <row r="276" spans="9:10" x14ac:dyDescent="0.25">
      <c r="I276" s="137"/>
      <c r="J276" s="137"/>
    </row>
    <row r="277" spans="9:10" x14ac:dyDescent="0.25">
      <c r="I277" s="137"/>
      <c r="J277" s="137"/>
    </row>
    <row r="278" spans="9:10" x14ac:dyDescent="0.25">
      <c r="I278" s="137"/>
      <c r="J278" s="137"/>
    </row>
    <row r="279" spans="9:10" x14ac:dyDescent="0.25">
      <c r="I279" s="137"/>
      <c r="J279" s="137"/>
    </row>
    <row r="280" spans="9:10" x14ac:dyDescent="0.25">
      <c r="I280" s="137"/>
      <c r="J280" s="137"/>
    </row>
    <row r="281" spans="9:10" x14ac:dyDescent="0.25">
      <c r="I281" s="137"/>
      <c r="J281" s="137"/>
    </row>
    <row r="282" spans="9:10" x14ac:dyDescent="0.25">
      <c r="I282" s="137"/>
      <c r="J282" s="137"/>
    </row>
    <row r="283" spans="9:10" x14ac:dyDescent="0.25">
      <c r="I283" s="137"/>
      <c r="J283" s="137"/>
    </row>
    <row r="284" spans="9:10" x14ac:dyDescent="0.25">
      <c r="I284" s="137"/>
      <c r="J284" s="137"/>
    </row>
    <row r="285" spans="9:10" x14ac:dyDescent="0.25">
      <c r="I285" s="137"/>
      <c r="J285" s="137"/>
    </row>
    <row r="286" spans="9:10" x14ac:dyDescent="0.25">
      <c r="I286" s="137"/>
      <c r="J286" s="137"/>
    </row>
    <row r="287" spans="9:10" x14ac:dyDescent="0.25">
      <c r="I287" s="137"/>
      <c r="J287" s="137"/>
    </row>
    <row r="288" spans="9:10" x14ac:dyDescent="0.25">
      <c r="I288" s="137"/>
      <c r="J288" s="137"/>
    </row>
    <row r="289" spans="9:10" x14ac:dyDescent="0.25">
      <c r="I289" s="137"/>
      <c r="J289" s="137"/>
    </row>
    <row r="290" spans="9:10" x14ac:dyDescent="0.25">
      <c r="I290" s="137"/>
      <c r="J290" s="137"/>
    </row>
    <row r="291" spans="9:10" x14ac:dyDescent="0.25">
      <c r="I291" s="137"/>
      <c r="J291" s="137"/>
    </row>
    <row r="292" spans="9:10" x14ac:dyDescent="0.25">
      <c r="I292" s="137"/>
      <c r="J292" s="137"/>
    </row>
    <row r="293" spans="9:10" x14ac:dyDescent="0.25">
      <c r="I293" s="137"/>
      <c r="J293" s="137"/>
    </row>
    <row r="294" spans="9:10" x14ac:dyDescent="0.25">
      <c r="I294" s="137"/>
      <c r="J294" s="137"/>
    </row>
    <row r="295" spans="9:10" x14ac:dyDescent="0.25">
      <c r="I295" s="137"/>
      <c r="J295" s="137"/>
    </row>
    <row r="296" spans="9:10" x14ac:dyDescent="0.25">
      <c r="I296" s="137"/>
      <c r="J296" s="137"/>
    </row>
    <row r="297" spans="9:10" x14ac:dyDescent="0.25">
      <c r="I297" s="137"/>
      <c r="J297" s="137"/>
    </row>
    <row r="298" spans="9:10" x14ac:dyDescent="0.25">
      <c r="I298" s="137"/>
      <c r="J298" s="137"/>
    </row>
    <row r="299" spans="9:10" x14ac:dyDescent="0.25">
      <c r="I299" s="137"/>
      <c r="J299" s="137"/>
    </row>
    <row r="300" spans="9:10" x14ac:dyDescent="0.25">
      <c r="I300" s="137"/>
      <c r="J300" s="137"/>
    </row>
    <row r="301" spans="9:10" x14ac:dyDescent="0.25">
      <c r="I301" s="137"/>
      <c r="J301" s="137"/>
    </row>
    <row r="302" spans="9:10" x14ac:dyDescent="0.25">
      <c r="I302" s="137"/>
      <c r="J302" s="137"/>
    </row>
    <row r="303" spans="9:10" x14ac:dyDescent="0.25">
      <c r="I303" s="137"/>
      <c r="J303" s="137"/>
    </row>
    <row r="304" spans="9:10" x14ac:dyDescent="0.25">
      <c r="I304" s="137"/>
      <c r="J304" s="137"/>
    </row>
    <row r="305" spans="9:10" x14ac:dyDescent="0.25">
      <c r="I305" s="137"/>
      <c r="J305" s="137"/>
    </row>
    <row r="306" spans="9:10" x14ac:dyDescent="0.25">
      <c r="I306" s="137"/>
      <c r="J306" s="137"/>
    </row>
    <row r="307" spans="9:10" x14ac:dyDescent="0.25">
      <c r="I307" s="137"/>
      <c r="J307" s="137"/>
    </row>
    <row r="308" spans="9:10" x14ac:dyDescent="0.25">
      <c r="I308" s="137"/>
      <c r="J308" s="137"/>
    </row>
    <row r="309" spans="9:10" x14ac:dyDescent="0.25">
      <c r="I309" s="137"/>
      <c r="J309" s="137"/>
    </row>
    <row r="310" spans="9:10" x14ac:dyDescent="0.25">
      <c r="I310" s="137"/>
      <c r="J310" s="137"/>
    </row>
    <row r="311" spans="9:10" x14ac:dyDescent="0.25">
      <c r="I311" s="137"/>
      <c r="J311" s="137"/>
    </row>
    <row r="312" spans="9:10" x14ac:dyDescent="0.25">
      <c r="I312" s="137"/>
      <c r="J312" s="137"/>
    </row>
    <row r="313" spans="9:10" x14ac:dyDescent="0.25">
      <c r="I313" s="137"/>
      <c r="J313" s="137"/>
    </row>
    <row r="314" spans="9:10" x14ac:dyDescent="0.25">
      <c r="I314" s="137"/>
      <c r="J314" s="137"/>
    </row>
    <row r="315" spans="9:10" x14ac:dyDescent="0.25">
      <c r="I315" s="137"/>
      <c r="J315" s="137"/>
    </row>
    <row r="316" spans="9:10" x14ac:dyDescent="0.25">
      <c r="I316" s="137"/>
      <c r="J316" s="137"/>
    </row>
    <row r="317" spans="9:10" x14ac:dyDescent="0.25">
      <c r="I317" s="137"/>
      <c r="J317" s="137"/>
    </row>
    <row r="318" spans="9:10" x14ac:dyDescent="0.25">
      <c r="I318" s="137"/>
      <c r="J318" s="137"/>
    </row>
    <row r="319" spans="9:10" x14ac:dyDescent="0.25">
      <c r="I319" s="137"/>
      <c r="J319" s="137"/>
    </row>
    <row r="320" spans="9:10" x14ac:dyDescent="0.25">
      <c r="I320" s="137"/>
      <c r="J320" s="137"/>
    </row>
    <row r="321" spans="9:10" x14ac:dyDescent="0.25">
      <c r="I321" s="137"/>
      <c r="J321" s="137"/>
    </row>
    <row r="322" spans="9:10" x14ac:dyDescent="0.25">
      <c r="I322" s="137"/>
      <c r="J322" s="137"/>
    </row>
    <row r="323" spans="9:10" x14ac:dyDescent="0.25">
      <c r="I323" s="137"/>
      <c r="J323" s="137"/>
    </row>
    <row r="324" spans="9:10" x14ac:dyDescent="0.25">
      <c r="I324" s="137"/>
      <c r="J324" s="137"/>
    </row>
    <row r="325" spans="9:10" x14ac:dyDescent="0.25">
      <c r="I325" s="137"/>
      <c r="J325" s="137"/>
    </row>
    <row r="326" spans="9:10" x14ac:dyDescent="0.25">
      <c r="I326" s="137"/>
      <c r="J326" s="137"/>
    </row>
    <row r="327" spans="9:10" x14ac:dyDescent="0.25">
      <c r="I327" s="137"/>
      <c r="J327" s="137"/>
    </row>
    <row r="328" spans="9:10" x14ac:dyDescent="0.25">
      <c r="I328" s="137"/>
      <c r="J328" s="137"/>
    </row>
    <row r="329" spans="9:10" x14ac:dyDescent="0.25">
      <c r="I329" s="137"/>
      <c r="J329" s="137"/>
    </row>
    <row r="330" spans="9:10" x14ac:dyDescent="0.25">
      <c r="I330" s="137"/>
      <c r="J330" s="137"/>
    </row>
    <row r="331" spans="9:10" x14ac:dyDescent="0.25">
      <c r="I331" s="137"/>
      <c r="J331" s="137"/>
    </row>
    <row r="332" spans="9:10" x14ac:dyDescent="0.25">
      <c r="I332" s="137"/>
      <c r="J332" s="137"/>
    </row>
    <row r="333" spans="9:10" x14ac:dyDescent="0.25">
      <c r="I333" s="137"/>
      <c r="J333" s="137"/>
    </row>
    <row r="334" spans="9:10" x14ac:dyDescent="0.25">
      <c r="I334" s="137"/>
      <c r="J334" s="137"/>
    </row>
    <row r="335" spans="9:10" x14ac:dyDescent="0.25">
      <c r="I335" s="137"/>
      <c r="J335" s="137"/>
    </row>
    <row r="336" spans="9:10" x14ac:dyDescent="0.25">
      <c r="I336" s="137"/>
      <c r="J336" s="137"/>
    </row>
    <row r="337" spans="9:10" x14ac:dyDescent="0.25">
      <c r="I337" s="137"/>
      <c r="J337" s="137"/>
    </row>
    <row r="338" spans="9:10" x14ac:dyDescent="0.25">
      <c r="I338" s="137"/>
      <c r="J338" s="137"/>
    </row>
    <row r="339" spans="9:10" x14ac:dyDescent="0.25">
      <c r="I339" s="137"/>
      <c r="J339" s="137"/>
    </row>
    <row r="340" spans="9:10" x14ac:dyDescent="0.25">
      <c r="I340" s="137"/>
      <c r="J340" s="137"/>
    </row>
    <row r="341" spans="9:10" x14ac:dyDescent="0.25">
      <c r="I341" s="137"/>
      <c r="J341" s="137"/>
    </row>
    <row r="342" spans="9:10" x14ac:dyDescent="0.25">
      <c r="I342" s="137"/>
      <c r="J342" s="137"/>
    </row>
    <row r="343" spans="9:10" x14ac:dyDescent="0.25">
      <c r="I343" s="137"/>
      <c r="J343" s="137"/>
    </row>
    <row r="344" spans="9:10" x14ac:dyDescent="0.25">
      <c r="I344" s="137"/>
      <c r="J344" s="137"/>
    </row>
    <row r="345" spans="9:10" x14ac:dyDescent="0.25">
      <c r="I345" s="137"/>
      <c r="J345" s="137"/>
    </row>
    <row r="346" spans="9:10" x14ac:dyDescent="0.25">
      <c r="I346" s="137"/>
      <c r="J346" s="137"/>
    </row>
    <row r="347" spans="9:10" x14ac:dyDescent="0.25">
      <c r="I347" s="137"/>
      <c r="J347" s="137"/>
    </row>
    <row r="348" spans="9:10" x14ac:dyDescent="0.25">
      <c r="I348" s="137"/>
      <c r="J348" s="137"/>
    </row>
    <row r="349" spans="9:10" x14ac:dyDescent="0.25">
      <c r="I349" s="137"/>
      <c r="J349" s="137"/>
    </row>
    <row r="350" spans="9:10" x14ac:dyDescent="0.25">
      <c r="I350" s="137"/>
      <c r="J350" s="137"/>
    </row>
    <row r="351" spans="9:10" x14ac:dyDescent="0.25">
      <c r="I351" s="137"/>
      <c r="J351" s="137"/>
    </row>
    <row r="352" spans="9:10" x14ac:dyDescent="0.25">
      <c r="I352" s="137"/>
      <c r="J352" s="137"/>
    </row>
    <row r="353" spans="9:10" x14ac:dyDescent="0.25">
      <c r="I353" s="137"/>
      <c r="J353" s="137"/>
    </row>
    <row r="354" spans="9:10" x14ac:dyDescent="0.25">
      <c r="I354" s="137"/>
      <c r="J354" s="137"/>
    </row>
    <row r="355" spans="9:10" x14ac:dyDescent="0.25">
      <c r="I355" s="137"/>
      <c r="J355" s="137"/>
    </row>
    <row r="356" spans="9:10" x14ac:dyDescent="0.25">
      <c r="I356" s="137"/>
      <c r="J356" s="137"/>
    </row>
    <row r="357" spans="9:10" x14ac:dyDescent="0.25">
      <c r="I357" s="137"/>
      <c r="J357" s="137"/>
    </row>
    <row r="358" spans="9:10" x14ac:dyDescent="0.25">
      <c r="I358" s="137"/>
      <c r="J358" s="137"/>
    </row>
    <row r="359" spans="9:10" x14ac:dyDescent="0.25">
      <c r="I359" s="137"/>
      <c r="J359" s="137"/>
    </row>
    <row r="360" spans="9:10" x14ac:dyDescent="0.25">
      <c r="I360" s="137"/>
      <c r="J360" s="137"/>
    </row>
    <row r="361" spans="9:10" x14ac:dyDescent="0.25">
      <c r="I361" s="137"/>
      <c r="J361" s="137"/>
    </row>
    <row r="362" spans="9:10" x14ac:dyDescent="0.25">
      <c r="I362" s="137"/>
      <c r="J362" s="137"/>
    </row>
    <row r="363" spans="9:10" x14ac:dyDescent="0.25">
      <c r="I363" s="137"/>
      <c r="J363" s="137"/>
    </row>
    <row r="364" spans="9:10" x14ac:dyDescent="0.25">
      <c r="I364" s="137"/>
      <c r="J364" s="137"/>
    </row>
    <row r="365" spans="9:10" x14ac:dyDescent="0.25">
      <c r="I365" s="137"/>
      <c r="J365" s="137"/>
    </row>
    <row r="366" spans="9:10" x14ac:dyDescent="0.25">
      <c r="I366" s="137"/>
      <c r="J366" s="137"/>
    </row>
    <row r="367" spans="9:10" x14ac:dyDescent="0.25">
      <c r="I367" s="137"/>
      <c r="J367" s="137"/>
    </row>
    <row r="368" spans="9:10" x14ac:dyDescent="0.25">
      <c r="I368" s="137"/>
      <c r="J368" s="137"/>
    </row>
    <row r="369" spans="9:10" x14ac:dyDescent="0.25">
      <c r="I369" s="137"/>
      <c r="J369" s="137"/>
    </row>
    <row r="370" spans="9:10" x14ac:dyDescent="0.25">
      <c r="I370" s="137"/>
      <c r="J370" s="137"/>
    </row>
    <row r="371" spans="9:10" x14ac:dyDescent="0.25">
      <c r="I371" s="137"/>
      <c r="J371" s="137"/>
    </row>
    <row r="372" spans="9:10" x14ac:dyDescent="0.25">
      <c r="I372" s="137"/>
      <c r="J372" s="137"/>
    </row>
    <row r="373" spans="9:10" x14ac:dyDescent="0.25">
      <c r="I373" s="137"/>
      <c r="J373" s="137"/>
    </row>
    <row r="374" spans="9:10" x14ac:dyDescent="0.25">
      <c r="I374" s="137"/>
      <c r="J374" s="137"/>
    </row>
    <row r="375" spans="9:10" x14ac:dyDescent="0.25">
      <c r="I375" s="137"/>
      <c r="J375" s="137"/>
    </row>
    <row r="376" spans="9:10" x14ac:dyDescent="0.25">
      <c r="I376" s="137"/>
      <c r="J376" s="137"/>
    </row>
    <row r="377" spans="9:10" x14ac:dyDescent="0.25">
      <c r="I377" s="137"/>
      <c r="J377" s="137"/>
    </row>
    <row r="378" spans="9:10" x14ac:dyDescent="0.25">
      <c r="I378" s="137"/>
      <c r="J378" s="137"/>
    </row>
    <row r="379" spans="9:10" x14ac:dyDescent="0.25">
      <c r="I379" s="137"/>
      <c r="J379" s="137"/>
    </row>
    <row r="380" spans="9:10" x14ac:dyDescent="0.25">
      <c r="I380" s="137"/>
      <c r="J380" s="137"/>
    </row>
    <row r="381" spans="9:10" x14ac:dyDescent="0.25">
      <c r="I381" s="137"/>
      <c r="J381" s="137"/>
    </row>
    <row r="382" spans="9:10" x14ac:dyDescent="0.25">
      <c r="I382" s="137"/>
      <c r="J382" s="137"/>
    </row>
    <row r="383" spans="9:10" x14ac:dyDescent="0.25">
      <c r="I383" s="137"/>
      <c r="J383" s="137"/>
    </row>
    <row r="384" spans="9:10" x14ac:dyDescent="0.25">
      <c r="I384" s="137"/>
      <c r="J384" s="137"/>
    </row>
    <row r="385" spans="9:10" x14ac:dyDescent="0.25">
      <c r="I385" s="137"/>
      <c r="J385" s="137"/>
    </row>
    <row r="386" spans="9:10" x14ac:dyDescent="0.25">
      <c r="I386" s="137"/>
      <c r="J386" s="137"/>
    </row>
    <row r="387" spans="9:10" x14ac:dyDescent="0.25">
      <c r="I387" s="137"/>
      <c r="J387" s="137"/>
    </row>
    <row r="388" spans="9:10" x14ac:dyDescent="0.25">
      <c r="I388" s="137"/>
      <c r="J388" s="137"/>
    </row>
    <row r="389" spans="9:10" x14ac:dyDescent="0.25">
      <c r="I389" s="137"/>
      <c r="J389" s="137"/>
    </row>
    <row r="390" spans="9:10" x14ac:dyDescent="0.25">
      <c r="I390" s="137"/>
      <c r="J390" s="137"/>
    </row>
    <row r="391" spans="9:10" x14ac:dyDescent="0.25">
      <c r="I391" s="137"/>
      <c r="J391" s="137"/>
    </row>
    <row r="392" spans="9:10" x14ac:dyDescent="0.25">
      <c r="I392" s="137"/>
      <c r="J392" s="137"/>
    </row>
    <row r="393" spans="9:10" x14ac:dyDescent="0.25">
      <c r="I393" s="137"/>
      <c r="J393" s="137"/>
    </row>
    <row r="394" spans="9:10" x14ac:dyDescent="0.25">
      <c r="I394" s="137"/>
      <c r="J394" s="137"/>
    </row>
    <row r="395" spans="9:10" x14ac:dyDescent="0.25">
      <c r="I395" s="137"/>
      <c r="J395" s="137"/>
    </row>
    <row r="396" spans="9:10" x14ac:dyDescent="0.25">
      <c r="I396" s="137"/>
      <c r="J396" s="137"/>
    </row>
    <row r="397" spans="9:10" x14ac:dyDescent="0.25">
      <c r="I397" s="137"/>
      <c r="J397" s="137"/>
    </row>
    <row r="398" spans="9:10" x14ac:dyDescent="0.25">
      <c r="I398" s="137"/>
      <c r="J398" s="137"/>
    </row>
    <row r="399" spans="9:10" x14ac:dyDescent="0.25">
      <c r="I399" s="137"/>
      <c r="J399" s="137"/>
    </row>
    <row r="400" spans="9:10" x14ac:dyDescent="0.25">
      <c r="I400" s="137"/>
      <c r="J400" s="137"/>
    </row>
    <row r="401" spans="9:10" x14ac:dyDescent="0.25">
      <c r="I401" s="137"/>
      <c r="J401" s="137"/>
    </row>
    <row r="402" spans="9:10" x14ac:dyDescent="0.25">
      <c r="I402" s="137"/>
      <c r="J402" s="137"/>
    </row>
    <row r="403" spans="9:10" x14ac:dyDescent="0.25">
      <c r="I403" s="137"/>
      <c r="J403" s="137"/>
    </row>
    <row r="404" spans="9:10" x14ac:dyDescent="0.25">
      <c r="I404" s="137"/>
      <c r="J404" s="137"/>
    </row>
    <row r="405" spans="9:10" x14ac:dyDescent="0.25">
      <c r="I405" s="137"/>
      <c r="J405" s="137"/>
    </row>
    <row r="406" spans="9:10" x14ac:dyDescent="0.25">
      <c r="I406" s="137"/>
      <c r="J406" s="137"/>
    </row>
    <row r="407" spans="9:10" x14ac:dyDescent="0.25">
      <c r="I407" s="137"/>
      <c r="J407" s="137"/>
    </row>
    <row r="408" spans="9:10" x14ac:dyDescent="0.25">
      <c r="I408" s="137"/>
      <c r="J408" s="137"/>
    </row>
    <row r="409" spans="9:10" x14ac:dyDescent="0.25">
      <c r="I409" s="137"/>
      <c r="J409" s="137"/>
    </row>
    <row r="410" spans="9:10" x14ac:dyDescent="0.25">
      <c r="I410" s="137"/>
      <c r="J410" s="137"/>
    </row>
    <row r="411" spans="9:10" x14ac:dyDescent="0.25">
      <c r="I411" s="137"/>
      <c r="J411" s="137"/>
    </row>
    <row r="412" spans="9:10" x14ac:dyDescent="0.25">
      <c r="I412" s="137"/>
      <c r="J412" s="137"/>
    </row>
    <row r="413" spans="9:10" x14ac:dyDescent="0.25">
      <c r="I413" s="137"/>
      <c r="J413" s="137"/>
    </row>
    <row r="414" spans="9:10" x14ac:dyDescent="0.25">
      <c r="I414" s="137"/>
      <c r="J414" s="137"/>
    </row>
    <row r="415" spans="9:10" x14ac:dyDescent="0.25">
      <c r="I415" s="137"/>
      <c r="J415" s="137"/>
    </row>
    <row r="416" spans="9:10" x14ac:dyDescent="0.25">
      <c r="I416" s="137"/>
      <c r="J416" s="137"/>
    </row>
    <row r="417" spans="9:10" x14ac:dyDescent="0.25">
      <c r="I417" s="137"/>
      <c r="J417" s="137"/>
    </row>
    <row r="418" spans="9:10" x14ac:dyDescent="0.25">
      <c r="I418" s="137"/>
      <c r="J418" s="137"/>
    </row>
    <row r="419" spans="9:10" x14ac:dyDescent="0.25">
      <c r="I419" s="137"/>
      <c r="J419" s="137"/>
    </row>
    <row r="420" spans="9:10" x14ac:dyDescent="0.25">
      <c r="I420" s="137"/>
      <c r="J420" s="137"/>
    </row>
    <row r="421" spans="9:10" x14ac:dyDescent="0.25">
      <c r="I421" s="137"/>
      <c r="J421" s="137"/>
    </row>
    <row r="422" spans="9:10" x14ac:dyDescent="0.25">
      <c r="I422" s="137"/>
      <c r="J422" s="137"/>
    </row>
    <row r="423" spans="9:10" x14ac:dyDescent="0.25">
      <c r="I423" s="137"/>
      <c r="J423" s="137"/>
    </row>
    <row r="424" spans="9:10" x14ac:dyDescent="0.25">
      <c r="I424" s="137"/>
      <c r="J424" s="137"/>
    </row>
    <row r="425" spans="9:10" x14ac:dyDescent="0.25">
      <c r="I425" s="137"/>
      <c r="J425" s="137"/>
    </row>
    <row r="426" spans="9:10" x14ac:dyDescent="0.25">
      <c r="I426" s="137"/>
      <c r="J426" s="137"/>
    </row>
    <row r="427" spans="9:10" x14ac:dyDescent="0.25">
      <c r="I427" s="137"/>
      <c r="J427" s="137"/>
    </row>
    <row r="428" spans="9:10" x14ac:dyDescent="0.25">
      <c r="I428" s="137"/>
      <c r="J428" s="137"/>
    </row>
    <row r="429" spans="9:10" x14ac:dyDescent="0.25">
      <c r="I429" s="137"/>
      <c r="J429" s="137"/>
    </row>
    <row r="430" spans="9:10" x14ac:dyDescent="0.25">
      <c r="I430" s="137"/>
      <c r="J430" s="137"/>
    </row>
    <row r="431" spans="9:10" x14ac:dyDescent="0.25">
      <c r="I431" s="137"/>
      <c r="J431" s="137"/>
    </row>
    <row r="432" spans="9:10" x14ac:dyDescent="0.25">
      <c r="I432" s="137"/>
      <c r="J432" s="137"/>
    </row>
    <row r="433" spans="9:10" x14ac:dyDescent="0.25">
      <c r="I433" s="137"/>
      <c r="J433" s="137"/>
    </row>
    <row r="434" spans="9:10" x14ac:dyDescent="0.25">
      <c r="I434" s="137"/>
      <c r="J434" s="137"/>
    </row>
    <row r="435" spans="9:10" x14ac:dyDescent="0.25">
      <c r="I435" s="137"/>
      <c r="J435" s="137"/>
    </row>
    <row r="436" spans="9:10" x14ac:dyDescent="0.25">
      <c r="I436" s="137"/>
      <c r="J436" s="137"/>
    </row>
    <row r="437" spans="9:10" x14ac:dyDescent="0.25">
      <c r="I437" s="137"/>
      <c r="J437" s="137"/>
    </row>
    <row r="438" spans="9:10" x14ac:dyDescent="0.25">
      <c r="I438" s="137"/>
      <c r="J438" s="137"/>
    </row>
    <row r="439" spans="9:10" x14ac:dyDescent="0.25">
      <c r="I439" s="137"/>
      <c r="J439" s="137"/>
    </row>
    <row r="440" spans="9:10" x14ac:dyDescent="0.25">
      <c r="I440" s="137"/>
      <c r="J440" s="137"/>
    </row>
    <row r="441" spans="9:10" x14ac:dyDescent="0.25">
      <c r="I441" s="137"/>
      <c r="J441" s="137"/>
    </row>
    <row r="442" spans="9:10" x14ac:dyDescent="0.25">
      <c r="I442" s="137"/>
      <c r="J442" s="137"/>
    </row>
    <row r="443" spans="9:10" x14ac:dyDescent="0.25">
      <c r="I443" s="137"/>
      <c r="J443" s="137"/>
    </row>
    <row r="444" spans="9:10" x14ac:dyDescent="0.25">
      <c r="I444" s="137"/>
      <c r="J444" s="137"/>
    </row>
    <row r="445" spans="9:10" x14ac:dyDescent="0.25">
      <c r="I445" s="137"/>
      <c r="J445" s="137"/>
    </row>
    <row r="446" spans="9:10" x14ac:dyDescent="0.25">
      <c r="I446" s="137"/>
      <c r="J446" s="137"/>
    </row>
    <row r="447" spans="9:10" x14ac:dyDescent="0.25">
      <c r="I447" s="137"/>
      <c r="J447" s="137"/>
    </row>
    <row r="448" spans="9:10" x14ac:dyDescent="0.25">
      <c r="I448" s="137"/>
      <c r="J448" s="137"/>
    </row>
    <row r="449" spans="9:10" x14ac:dyDescent="0.25">
      <c r="I449" s="137"/>
      <c r="J449" s="137"/>
    </row>
    <row r="450" spans="9:10" x14ac:dyDescent="0.25">
      <c r="I450" s="137"/>
      <c r="J450" s="137"/>
    </row>
    <row r="451" spans="9:10" x14ac:dyDescent="0.25">
      <c r="I451" s="137"/>
      <c r="J451" s="137"/>
    </row>
    <row r="452" spans="9:10" x14ac:dyDescent="0.25">
      <c r="I452" s="137"/>
      <c r="J452" s="137"/>
    </row>
    <row r="453" spans="9:10" x14ac:dyDescent="0.25">
      <c r="I453" s="137"/>
      <c r="J453" s="137"/>
    </row>
    <row r="454" spans="9:10" x14ac:dyDescent="0.25">
      <c r="I454" s="137"/>
      <c r="J454" s="137"/>
    </row>
    <row r="455" spans="9:10" x14ac:dyDescent="0.25">
      <c r="I455" s="137"/>
      <c r="J455" s="137"/>
    </row>
    <row r="456" spans="9:10" x14ac:dyDescent="0.25">
      <c r="I456" s="137"/>
      <c r="J456" s="137"/>
    </row>
    <row r="457" spans="9:10" x14ac:dyDescent="0.25">
      <c r="I457" s="137"/>
      <c r="J457" s="137"/>
    </row>
    <row r="458" spans="9:10" x14ac:dyDescent="0.25">
      <c r="I458" s="137"/>
      <c r="J458" s="137"/>
    </row>
    <row r="459" spans="9:10" x14ac:dyDescent="0.25">
      <c r="I459" s="137"/>
      <c r="J459" s="137"/>
    </row>
    <row r="460" spans="9:10" x14ac:dyDescent="0.25">
      <c r="I460" s="137"/>
      <c r="J460" s="137"/>
    </row>
    <row r="461" spans="9:10" x14ac:dyDescent="0.25">
      <c r="I461" s="137"/>
      <c r="J461" s="137"/>
    </row>
    <row r="462" spans="9:10" x14ac:dyDescent="0.25">
      <c r="I462" s="137"/>
      <c r="J462" s="137"/>
    </row>
    <row r="463" spans="9:10" x14ac:dyDescent="0.25">
      <c r="I463" s="137"/>
      <c r="J463" s="137"/>
    </row>
    <row r="464" spans="9:10" x14ac:dyDescent="0.25">
      <c r="I464" s="137"/>
      <c r="J464" s="137"/>
    </row>
    <row r="465" spans="9:10" x14ac:dyDescent="0.25">
      <c r="I465" s="137"/>
      <c r="J465" s="137"/>
    </row>
    <row r="466" spans="9:10" x14ac:dyDescent="0.25">
      <c r="I466" s="137"/>
      <c r="J466" s="137"/>
    </row>
    <row r="467" spans="9:10" x14ac:dyDescent="0.25">
      <c r="I467" s="137"/>
      <c r="J467" s="137"/>
    </row>
    <row r="468" spans="9:10" x14ac:dyDescent="0.25">
      <c r="I468" s="137"/>
      <c r="J468" s="137"/>
    </row>
    <row r="469" spans="9:10" x14ac:dyDescent="0.25">
      <c r="I469" s="137"/>
      <c r="J469" s="137"/>
    </row>
    <row r="470" spans="9:10" x14ac:dyDescent="0.25">
      <c r="I470" s="137"/>
      <c r="J470" s="137"/>
    </row>
    <row r="471" spans="9:10" x14ac:dyDescent="0.25">
      <c r="I471" s="137"/>
      <c r="J471" s="137"/>
    </row>
    <row r="472" spans="9:10" x14ac:dyDescent="0.25">
      <c r="I472" s="137"/>
      <c r="J472" s="137"/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Pakiet I</vt:lpstr>
      <vt:lpstr>Pakiet II</vt:lpstr>
      <vt:lpstr>Pakiet III </vt:lpstr>
      <vt:lpstr>'Pakiet I'!_Hlk494797526</vt:lpstr>
      <vt:lpstr>'Pakiet I'!Obszar_wydruku</vt:lpstr>
      <vt:lpstr>'Pakiet II'!Obszar_wydruku</vt:lpstr>
      <vt:lpstr>'Pakiet III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Jankowska</dc:creator>
  <cp:lastModifiedBy>Monika Jankowska</cp:lastModifiedBy>
  <cp:lastPrinted>2020-01-17T12:21:30Z</cp:lastPrinted>
  <dcterms:created xsi:type="dcterms:W3CDTF">2018-09-06T10:54:26Z</dcterms:created>
  <dcterms:modified xsi:type="dcterms:W3CDTF">2020-12-18T11:27:43Z</dcterms:modified>
</cp:coreProperties>
</file>